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codeName="{7A2D7E96-6E34-419A-AE5F-296B3A7E7977}"/>
  <workbookPr codeName="ThisWorkbook" defaultThemeVersion="124226"/>
  <mc:AlternateContent xmlns:mc="http://schemas.openxmlformats.org/markup-compatibility/2006">
    <mc:Choice Requires="x15">
      <x15ac:absPath xmlns:x15ac="http://schemas.microsoft.com/office/spreadsheetml/2010/11/ac" url="\\FIN_SRV_FILE\Users\333a\For_all\Межбюджетка 2020-2022\Методики 2020-2022\1. Дотации\1. На выравнивание бюджет обеспеч МР(ГО)\"/>
    </mc:Choice>
  </mc:AlternateContent>
  <bookViews>
    <workbookView xWindow="0" yWindow="360" windowWidth="28800" windowHeight="11475" firstSheet="7" activeTab="12"/>
  </bookViews>
  <sheets>
    <sheet name="Параметры" sheetId="4" r:id="rId1"/>
    <sheet name="Итого рассчитано на 2020 год" sheetId="5" r:id="rId2"/>
    <sheet name="Итого рассчитано на 2021 год" sheetId="42" r:id="rId3"/>
    <sheet name="Итого рассчитано на 2022 год" sheetId="43" r:id="rId4"/>
    <sheet name="Исходные данные" sheetId="6" r:id="rId5"/>
    <sheet name="ИБР" sheetId="27" r:id="rId6"/>
    <sheet name="Распределение на 2020 год" sheetId="13" r:id="rId7"/>
    <sheet name="Распределение на 2021 год" sheetId="40" r:id="rId8"/>
    <sheet name="Распределение на 2022 год" sheetId="41" r:id="rId9"/>
    <sheet name="Доходы 2020г" sheetId="16" r:id="rId10"/>
    <sheet name="Доходы 2021г" sheetId="34" r:id="rId11"/>
    <sheet name="Доходы 2022г" sheetId="35" r:id="rId12"/>
    <sheet name="Базы НО" sheetId="17" r:id="rId13"/>
  </sheets>
  <externalReferences>
    <externalReference r:id="rId14"/>
  </externalReferences>
  <definedNames>
    <definedName name="_xlnm._FilterDatabase" localSheetId="1" hidden="1">'Итого рассчитано на 2020 год'!$A$11:$Y$34</definedName>
    <definedName name="_xlnm._FilterDatabase" localSheetId="6" hidden="1">'Распределение на 2020 год'!$A$12:$WUF$34</definedName>
    <definedName name="Data">'Исходные данные'!$E$3:$E$3</definedName>
    <definedName name="Economy">'Базы НО'!$D$3:$AL$3</definedName>
    <definedName name="index">'Исходные данные'!$A$13:$A$14</definedName>
    <definedName name="solver_adj" localSheetId="0" hidden="1">Параметры!$C$11</definedName>
    <definedName name="solver_cvg" localSheetId="5" hidden="1">0.0001</definedName>
    <definedName name="solver_cvg" localSheetId="0" hidden="1">0.0001</definedName>
    <definedName name="solver_drv" localSheetId="5" hidden="1">2</definedName>
    <definedName name="solver_drv" localSheetId="0" hidden="1">2</definedName>
    <definedName name="solver_eng" localSheetId="9" hidden="1">1</definedName>
    <definedName name="solver_eng" localSheetId="10" hidden="1">1</definedName>
    <definedName name="solver_eng" localSheetId="11" hidden="1">1</definedName>
    <definedName name="solver_eng" localSheetId="5" hidden="1">1</definedName>
    <definedName name="solver_eng" localSheetId="1" hidden="1">1</definedName>
    <definedName name="solver_eng" localSheetId="2" hidden="1">1</definedName>
    <definedName name="solver_eng" localSheetId="3" hidden="1">1</definedName>
    <definedName name="solver_eng" localSheetId="0" hidden="1">1</definedName>
    <definedName name="solver_est" localSheetId="5" hidden="1">1</definedName>
    <definedName name="solver_est" localSheetId="0" hidden="1">1</definedName>
    <definedName name="solver_itr" localSheetId="5" hidden="1">1000000</definedName>
    <definedName name="solver_itr" localSheetId="0" hidden="1">2147483647</definedName>
    <definedName name="solver_lhs1" localSheetId="5" hidden="1">ИБР!#REF!</definedName>
    <definedName name="solver_lhs10" localSheetId="5" hidden="1">ИБР!#REF!</definedName>
    <definedName name="solver_lhs11" localSheetId="5" hidden="1">ИБР!#REF!</definedName>
    <definedName name="solver_lhs12" localSheetId="5" hidden="1">ИБР!#REF!</definedName>
    <definedName name="solver_lhs13" localSheetId="5" hidden="1">ИБР!#REF!</definedName>
    <definedName name="solver_lhs14" localSheetId="5" hidden="1">ИБР!#REF!</definedName>
    <definedName name="solver_lhs15" localSheetId="5" hidden="1">ИБР!#REF!</definedName>
    <definedName name="solver_lhs16" localSheetId="5" hidden="1">ИБР!#REF!</definedName>
    <definedName name="solver_lhs17" localSheetId="5" hidden="1">ИБР!#REF!</definedName>
    <definedName name="solver_lhs18" localSheetId="5" hidden="1">ИБР!#REF!</definedName>
    <definedName name="solver_lhs19" localSheetId="5" hidden="1">ИБР!#REF!</definedName>
    <definedName name="solver_lhs2" localSheetId="5" hidden="1">ИБР!#REF!</definedName>
    <definedName name="solver_lhs20" localSheetId="5" hidden="1">ИБР!#REF!</definedName>
    <definedName name="solver_lhs21" localSheetId="5" hidden="1">ИБР!#REF!</definedName>
    <definedName name="solver_lhs22" localSheetId="5" hidden="1">ИБР!#REF!</definedName>
    <definedName name="solver_lhs23" localSheetId="5" hidden="1">ИБР!#REF!</definedName>
    <definedName name="solver_lhs24" localSheetId="5" hidden="1">ИБР!#REF!</definedName>
    <definedName name="solver_lhs25" localSheetId="5" hidden="1">ИБР!#REF!</definedName>
    <definedName name="solver_lhs26" localSheetId="5" hidden="1">ИБР!#REF!</definedName>
    <definedName name="solver_lhs27" localSheetId="5" hidden="1">ИБР!#REF!</definedName>
    <definedName name="solver_lhs28" localSheetId="5" hidden="1">ИБР!#REF!</definedName>
    <definedName name="solver_lhs29" localSheetId="5" hidden="1">ИБР!#REF!</definedName>
    <definedName name="solver_lhs3" localSheetId="5" hidden="1">ИБР!#REF!</definedName>
    <definedName name="solver_lhs30" localSheetId="5" hidden="1">ИБР!#REF!</definedName>
    <definedName name="solver_lhs31" localSheetId="5" hidden="1">ИБР!#REF!</definedName>
    <definedName name="solver_lhs32" localSheetId="5" hidden="1">ИБР!#REF!</definedName>
    <definedName name="solver_lhs33" localSheetId="5" hidden="1">ИБР!#REF!</definedName>
    <definedName name="solver_lhs34" localSheetId="5" hidden="1">ИБР!#REF!</definedName>
    <definedName name="solver_lhs35" localSheetId="5" hidden="1">ИБР!#REF!</definedName>
    <definedName name="solver_lhs36" localSheetId="5" hidden="1">ИБР!#REF!</definedName>
    <definedName name="solver_lhs37" localSheetId="5" hidden="1">ИБР!$CN$4</definedName>
    <definedName name="solver_lhs38" localSheetId="5" hidden="1">ИБР!#REF!</definedName>
    <definedName name="solver_lhs39" localSheetId="5" hidden="1">ИБР!#REF!</definedName>
    <definedName name="solver_lhs4" localSheetId="5" hidden="1">ИБР!#REF!</definedName>
    <definedName name="solver_lhs40" localSheetId="5" hidden="1">ИБР!#REF!</definedName>
    <definedName name="solver_lhs41" localSheetId="5" hidden="1">ИБР!#REF!</definedName>
    <definedName name="solver_lhs42" localSheetId="5" hidden="1">ИБР!#REF!</definedName>
    <definedName name="solver_lhs43" localSheetId="5" hidden="1">ИБР!#REF!</definedName>
    <definedName name="solver_lhs44" localSheetId="5" hidden="1">ИБР!#REF!</definedName>
    <definedName name="solver_lhs45" localSheetId="5" hidden="1">ИБР!#REF!</definedName>
    <definedName name="solver_lhs46" localSheetId="5" hidden="1">ИБР!#REF!</definedName>
    <definedName name="solver_lhs47" localSheetId="5" hidden="1">ИБР!#REF!</definedName>
    <definedName name="solver_lhs48" localSheetId="5" hidden="1">ИБР!#REF!</definedName>
    <definedName name="solver_lhs49" localSheetId="5" hidden="1">ИБР!#REF!</definedName>
    <definedName name="solver_lhs5" localSheetId="5" hidden="1">ИБР!#REF!</definedName>
    <definedName name="solver_lhs50" localSheetId="5" hidden="1">ИБР!#REF!</definedName>
    <definedName name="solver_lhs51" localSheetId="5" hidden="1">ИБР!#REF!</definedName>
    <definedName name="solver_lhs52" localSheetId="5" hidden="1">ИБР!#REF!</definedName>
    <definedName name="solver_lhs53" localSheetId="5" hidden="1">ИБР!#REF!</definedName>
    <definedName name="solver_lhs54" localSheetId="5" hidden="1">ИБР!#REF!</definedName>
    <definedName name="solver_lhs55" localSheetId="5" hidden="1">ИБР!#REF!</definedName>
    <definedName name="solver_lhs56" localSheetId="5" hidden="1">ИБР!#REF!</definedName>
    <definedName name="solver_lhs57" localSheetId="5" hidden="1">ИБР!#REF!</definedName>
    <definedName name="solver_lhs58" localSheetId="5" hidden="1">ИБР!#REF!</definedName>
    <definedName name="solver_lhs59" localSheetId="5" hidden="1">ИБР!#REF!</definedName>
    <definedName name="solver_lhs6" localSheetId="5" hidden="1">ИБР!#REF!</definedName>
    <definedName name="solver_lhs60" localSheetId="5" hidden="1">ИБР!#REF!</definedName>
    <definedName name="solver_lhs61" localSheetId="5" hidden="1">ИБР!#REF!</definedName>
    <definedName name="solver_lhs62" localSheetId="5" hidden="1">ИБР!#REF!</definedName>
    <definedName name="solver_lhs63" localSheetId="5" hidden="1">ИБР!#REF!</definedName>
    <definedName name="solver_lhs64" localSheetId="5" hidden="1">ИБР!#REF!</definedName>
    <definedName name="solver_lhs65" localSheetId="5" hidden="1">ИБР!#REF!</definedName>
    <definedName name="solver_lhs66" localSheetId="5" hidden="1">ИБР!#REF!</definedName>
    <definedName name="solver_lhs67" localSheetId="5" hidden="1">ИБР!#REF!</definedName>
    <definedName name="solver_lhs68" localSheetId="5" hidden="1">ИБР!#REF!</definedName>
    <definedName name="solver_lhs69" localSheetId="5" hidden="1">ИБР!#REF!</definedName>
    <definedName name="solver_lhs7" localSheetId="5" hidden="1">ИБР!#REF!</definedName>
    <definedName name="solver_lhs70" localSheetId="5" hidden="1">ИБР!#REF!</definedName>
    <definedName name="solver_lhs71" localSheetId="5" hidden="1">ИБР!#REF!</definedName>
    <definedName name="solver_lhs72" localSheetId="5" hidden="1">ИБР!#REF!</definedName>
    <definedName name="solver_lhs73" localSheetId="5" hidden="1">ИБР!#REF!</definedName>
    <definedName name="solver_lhs74" localSheetId="5" hidden="1">ИБР!#REF!</definedName>
    <definedName name="solver_lhs75" localSheetId="5" hidden="1">ИБР!#REF!</definedName>
    <definedName name="solver_lhs76" localSheetId="5" hidden="1">ИБР!#REF!</definedName>
    <definedName name="solver_lhs77" localSheetId="5" hidden="1">ИБР!#REF!</definedName>
    <definedName name="solver_lhs78" localSheetId="5" hidden="1">ИБР!#REF!</definedName>
    <definedName name="solver_lhs79" localSheetId="5" hidden="1">ИБР!#REF!</definedName>
    <definedName name="solver_lhs8" localSheetId="5" hidden="1">ИБР!#REF!</definedName>
    <definedName name="solver_lhs80" localSheetId="5" hidden="1">ИБР!#REF!</definedName>
    <definedName name="solver_lhs81" localSheetId="5" hidden="1">ИБР!#REF!</definedName>
    <definedName name="solver_lhs82" localSheetId="5" hidden="1">ИБР!#REF!</definedName>
    <definedName name="solver_lhs83" localSheetId="5" hidden="1">ИБР!#REF!</definedName>
    <definedName name="solver_lhs84" localSheetId="5" hidden="1">ИБР!#REF!</definedName>
    <definedName name="solver_lhs85" localSheetId="5" hidden="1">ИБР!#REF!</definedName>
    <definedName name="solver_lhs86" localSheetId="5" hidden="1">ИБР!#REF!</definedName>
    <definedName name="solver_lhs87" localSheetId="5" hidden="1">ИБР!#REF!</definedName>
    <definedName name="solver_lhs88" localSheetId="5" hidden="1">ИБР!#REF!</definedName>
    <definedName name="solver_lhs89" localSheetId="5" hidden="1">ИБР!#REF!</definedName>
    <definedName name="solver_lhs9" localSheetId="5" hidden="1">ИБР!#REF!</definedName>
    <definedName name="solver_lhs90" localSheetId="5" hidden="1">ИБР!#REF!</definedName>
    <definedName name="solver_lhs91" localSheetId="5" hidden="1">ИБР!#REF!</definedName>
    <definedName name="solver_lhs92" localSheetId="5" hidden="1">ИБР!#REF!</definedName>
    <definedName name="solver_lhs93" localSheetId="5" hidden="1">ИБР!#REF!</definedName>
    <definedName name="solver_lhs94" localSheetId="5" hidden="1">ИБР!#REF!</definedName>
    <definedName name="solver_lhs95" localSheetId="5" hidden="1">ИБР!#REF!</definedName>
    <definedName name="solver_lhs96" localSheetId="5" hidden="1">ИБР!#REF!</definedName>
    <definedName name="solver_lin" localSheetId="5" hidden="1">2</definedName>
    <definedName name="solver_mip" localSheetId="5" hidden="1">2147483647</definedName>
    <definedName name="solver_mip" localSheetId="0" hidden="1">2147483647</definedName>
    <definedName name="solver_mni" localSheetId="5" hidden="1">8000</definedName>
    <definedName name="solver_mni" localSheetId="0" hidden="1">30</definedName>
    <definedName name="solver_mrt" localSheetId="5" hidden="1">0.075</definedName>
    <definedName name="solver_mrt" localSheetId="0" hidden="1">0.075</definedName>
    <definedName name="solver_msl" localSheetId="5" hidden="1">2</definedName>
    <definedName name="solver_msl" localSheetId="0" hidden="1">2</definedName>
    <definedName name="solver_neg" localSheetId="9" hidden="1">1</definedName>
    <definedName name="solver_neg" localSheetId="10" hidden="1">1</definedName>
    <definedName name="solver_neg" localSheetId="11" hidden="1">1</definedName>
    <definedName name="solver_neg" localSheetId="5" hidden="1">2</definedName>
    <definedName name="solver_neg" localSheetId="1" hidden="1">1</definedName>
    <definedName name="solver_neg" localSheetId="2" hidden="1">1</definedName>
    <definedName name="solver_neg" localSheetId="3" hidden="1">1</definedName>
    <definedName name="solver_neg" localSheetId="0" hidden="1">2</definedName>
    <definedName name="solver_nod" localSheetId="5" hidden="1">2147483647</definedName>
    <definedName name="solver_nod" localSheetId="0" hidden="1">2147483647</definedName>
    <definedName name="solver_num" localSheetId="9" hidden="1">0</definedName>
    <definedName name="solver_num" localSheetId="10" hidden="1">0</definedName>
    <definedName name="solver_num" localSheetId="11" hidden="1">0</definedName>
    <definedName name="solver_num" localSheetId="5" hidden="1">0</definedName>
    <definedName name="solver_num" localSheetId="1" hidden="1">0</definedName>
    <definedName name="solver_num" localSheetId="2" hidden="1">0</definedName>
    <definedName name="solver_num" localSheetId="3" hidden="1">0</definedName>
    <definedName name="solver_num" localSheetId="0" hidden="1">0</definedName>
    <definedName name="solver_nwt" localSheetId="5" hidden="1">1</definedName>
    <definedName name="solver_nwt" localSheetId="0" hidden="1">1</definedName>
    <definedName name="solver_opt" localSheetId="9" hidden="1">'Доходы 2020г'!$D$15</definedName>
    <definedName name="solver_opt" localSheetId="10" hidden="1">'Доходы 2021г'!$D$15</definedName>
    <definedName name="solver_opt" localSheetId="11" hidden="1">'Доходы 2022г'!$D$15</definedName>
    <definedName name="solver_opt" localSheetId="1" hidden="1">'Итого рассчитано на 2020 год'!#REF!</definedName>
    <definedName name="solver_opt" localSheetId="2" hidden="1">'Итого рассчитано на 2021 год'!#REF!</definedName>
    <definedName name="solver_opt" localSheetId="3" hidden="1">'Итого рассчитано на 2022 год'!#REF!</definedName>
    <definedName name="solver_opt" localSheetId="0" hidden="1">Параметры!$C$13</definedName>
    <definedName name="solver_pre" localSheetId="5" hidden="1">0.00001</definedName>
    <definedName name="solver_pre" localSheetId="0" hidden="1">0.000001</definedName>
    <definedName name="solver_rbv" localSheetId="5" hidden="1">2</definedName>
    <definedName name="solver_rbv" localSheetId="0" hidden="1">2</definedName>
    <definedName name="solver_rel1" localSheetId="5" hidden="1">4</definedName>
    <definedName name="solver_rel10" localSheetId="5" hidden="1">3</definedName>
    <definedName name="solver_rel11" localSheetId="5" hidden="1">3</definedName>
    <definedName name="solver_rel12" localSheetId="5" hidden="1">3</definedName>
    <definedName name="solver_rel13" localSheetId="5" hidden="1">4</definedName>
    <definedName name="solver_rel14" localSheetId="5" hidden="1">3</definedName>
    <definedName name="solver_rel15" localSheetId="5" hidden="1">3</definedName>
    <definedName name="solver_rel16" localSheetId="5" hidden="1">1</definedName>
    <definedName name="solver_rel17" localSheetId="5" hidden="1">4</definedName>
    <definedName name="solver_rel18" localSheetId="5" hidden="1">3</definedName>
    <definedName name="solver_rel19" localSheetId="5" hidden="1">3</definedName>
    <definedName name="solver_rel2" localSheetId="5" hidden="1">4</definedName>
    <definedName name="solver_rel20" localSheetId="5" hidden="1">1</definedName>
    <definedName name="solver_rel21" localSheetId="5" hidden="1">4</definedName>
    <definedName name="solver_rel22" localSheetId="5" hidden="1">1</definedName>
    <definedName name="solver_rel23" localSheetId="5" hidden="1">3</definedName>
    <definedName name="solver_rel24" localSheetId="5" hidden="1">4</definedName>
    <definedName name="solver_rel25" localSheetId="5" hidden="1">1</definedName>
    <definedName name="solver_rel26" localSheetId="5" hidden="1">3</definedName>
    <definedName name="solver_rel27" localSheetId="5" hidden="1">1</definedName>
    <definedName name="solver_rel28" localSheetId="5" hidden="1">4</definedName>
    <definedName name="solver_rel29" localSheetId="5" hidden="1">3</definedName>
    <definedName name="solver_rel3" localSheetId="5" hidden="1">1</definedName>
    <definedName name="solver_rel30" localSheetId="5" hidden="1">4</definedName>
    <definedName name="solver_rel31" localSheetId="5" hidden="1">1</definedName>
    <definedName name="solver_rel32" localSheetId="5" hidden="1">4</definedName>
    <definedName name="solver_rel33" localSheetId="5" hidden="1">1</definedName>
    <definedName name="solver_rel34" localSheetId="5" hidden="1">1</definedName>
    <definedName name="solver_rel35" localSheetId="5" hidden="1">3</definedName>
    <definedName name="solver_rel36" localSheetId="5" hidden="1">4</definedName>
    <definedName name="solver_rel37" localSheetId="5" hidden="1">3</definedName>
    <definedName name="solver_rel38" localSheetId="5" hidden="1">3</definedName>
    <definedName name="solver_rel39" localSheetId="5" hidden="1">4</definedName>
    <definedName name="solver_rel4" localSheetId="5" hidden="1">4</definedName>
    <definedName name="solver_rel40" localSheetId="5" hidden="1">3</definedName>
    <definedName name="solver_rel41" localSheetId="5" hidden="1">3</definedName>
    <definedName name="solver_rel42" localSheetId="5" hidden="1">1</definedName>
    <definedName name="solver_rel43" localSheetId="5" hidden="1">1</definedName>
    <definedName name="solver_rel44" localSheetId="5" hidden="1">3</definedName>
    <definedName name="solver_rel45" localSheetId="5" hidden="1">1</definedName>
    <definedName name="solver_rel46" localSheetId="5" hidden="1">4</definedName>
    <definedName name="solver_rel47" localSheetId="5" hidden="1">4</definedName>
    <definedName name="solver_rel48" localSheetId="5" hidden="1">3</definedName>
    <definedName name="solver_rel49" localSheetId="5" hidden="1">1</definedName>
    <definedName name="solver_rel5" localSheetId="5" hidden="1">1</definedName>
    <definedName name="solver_rel50" localSheetId="5" hidden="1">3</definedName>
    <definedName name="solver_rel51" localSheetId="5" hidden="1">3</definedName>
    <definedName name="solver_rel52" localSheetId="5" hidden="1">3</definedName>
    <definedName name="solver_rel53" localSheetId="5" hidden="1">1</definedName>
    <definedName name="solver_rel54" localSheetId="5" hidden="1">1</definedName>
    <definedName name="solver_rel55" localSheetId="5" hidden="1">1</definedName>
    <definedName name="solver_rel56" localSheetId="5" hidden="1">1</definedName>
    <definedName name="solver_rel57" localSheetId="5" hidden="1">1</definedName>
    <definedName name="solver_rel58" localSheetId="5" hidden="1">1</definedName>
    <definedName name="solver_rel59" localSheetId="5" hidden="1">1</definedName>
    <definedName name="solver_rel6" localSheetId="5" hidden="1">1</definedName>
    <definedName name="solver_rel60" localSheetId="5" hidden="1">1</definedName>
    <definedName name="solver_rel61" localSheetId="5" hidden="1">1</definedName>
    <definedName name="solver_rel62" localSheetId="5" hidden="1">1</definedName>
    <definedName name="solver_rel63" localSheetId="5" hidden="1">1</definedName>
    <definedName name="solver_rel64" localSheetId="5" hidden="1">1</definedName>
    <definedName name="solver_rel65" localSheetId="5" hidden="1">1</definedName>
    <definedName name="solver_rel66" localSheetId="5" hidden="1">1</definedName>
    <definedName name="solver_rel67" localSheetId="5" hidden="1">1</definedName>
    <definedName name="solver_rel68" localSheetId="5" hidden="1">1</definedName>
    <definedName name="solver_rel69" localSheetId="5" hidden="1">4</definedName>
    <definedName name="solver_rel7" localSheetId="5" hidden="1">4</definedName>
    <definedName name="solver_rel70" localSheetId="5" hidden="1">4</definedName>
    <definedName name="solver_rel71" localSheetId="5" hidden="1">4</definedName>
    <definedName name="solver_rel72" localSheetId="5" hidden="1">4</definedName>
    <definedName name="solver_rel73" localSheetId="5" hidden="1">4</definedName>
    <definedName name="solver_rel74" localSheetId="5" hidden="1">4</definedName>
    <definedName name="solver_rel75" localSheetId="5" hidden="1">3</definedName>
    <definedName name="solver_rel76" localSheetId="5" hidden="1">3</definedName>
    <definedName name="solver_rel77" localSheetId="5" hidden="1">3</definedName>
    <definedName name="solver_rel78" localSheetId="5" hidden="1">1</definedName>
    <definedName name="solver_rel79" localSheetId="5" hidden="1">1</definedName>
    <definedName name="solver_rel8" localSheetId="5" hidden="1">4</definedName>
    <definedName name="solver_rel80" localSheetId="5" hidden="1">1</definedName>
    <definedName name="solver_rel81" localSheetId="5" hidden="1">3</definedName>
    <definedName name="solver_rel82" localSheetId="5" hidden="1">3</definedName>
    <definedName name="solver_rel83" localSheetId="5" hidden="1">4</definedName>
    <definedName name="solver_rel84" localSheetId="5" hidden="1">4</definedName>
    <definedName name="solver_rel85" localSheetId="5" hidden="1">4</definedName>
    <definedName name="solver_rel86" localSheetId="5" hidden="1">4</definedName>
    <definedName name="solver_rel87" localSheetId="5" hidden="1">4</definedName>
    <definedName name="solver_rel88" localSheetId="5" hidden="1">4</definedName>
    <definedName name="solver_rel89" localSheetId="5" hidden="1">4</definedName>
    <definedName name="solver_rel9" localSheetId="5" hidden="1">1</definedName>
    <definedName name="solver_rel90" localSheetId="5" hidden="1">4</definedName>
    <definedName name="solver_rel91" localSheetId="5" hidden="1">4</definedName>
    <definedName name="solver_rel92" localSheetId="5" hidden="1">4</definedName>
    <definedName name="solver_rel93" localSheetId="5" hidden="1">4</definedName>
    <definedName name="solver_rel94" localSheetId="5" hidden="1">4</definedName>
    <definedName name="solver_rel95" localSheetId="5" hidden="1">4</definedName>
    <definedName name="solver_rel96" localSheetId="5" hidden="1">4</definedName>
    <definedName name="solver_rhs1" localSheetId="5" hidden="1">целое</definedName>
    <definedName name="solver_rhs10" localSheetId="5" hidden="1">1</definedName>
    <definedName name="solver_rhs11" localSheetId="5" hidden="1">3</definedName>
    <definedName name="solver_rhs12" localSheetId="5" hidden="1">6</definedName>
    <definedName name="solver_rhs13" localSheetId="5" hidden="1">целое</definedName>
    <definedName name="solver_rhs14" localSheetId="5" hidden="1">0</definedName>
    <definedName name="solver_rhs15" localSheetId="5" hidden="1">1</definedName>
    <definedName name="solver_rhs16" localSheetId="5" hidden="1">3</definedName>
    <definedName name="solver_rhs17" localSheetId="5" hidden="1">целое</definedName>
    <definedName name="solver_rhs18" localSheetId="5" hidden="1">10</definedName>
    <definedName name="solver_rhs19" localSheetId="5" hidden="1">3</definedName>
    <definedName name="solver_rhs2" localSheetId="5" hidden="1">целое</definedName>
    <definedName name="solver_rhs20" localSheetId="5" hidden="1">5</definedName>
    <definedName name="solver_rhs21" localSheetId="5" hidden="1">целое</definedName>
    <definedName name="solver_rhs22" localSheetId="5" hidden="1">4</definedName>
    <definedName name="solver_rhs23" localSheetId="5" hidden="1">3</definedName>
    <definedName name="solver_rhs24" localSheetId="5" hidden="1">целое</definedName>
    <definedName name="solver_rhs25" localSheetId="5" hidden="1">4</definedName>
    <definedName name="solver_rhs26" localSheetId="5" hidden="1">6</definedName>
    <definedName name="solver_rhs27" localSheetId="5" hidden="1">8</definedName>
    <definedName name="solver_rhs28" localSheetId="5" hidden="1">целое</definedName>
    <definedName name="solver_rhs29" localSheetId="5" hidden="1">0</definedName>
    <definedName name="solver_rhs3" localSheetId="5" hidden="1">10</definedName>
    <definedName name="solver_rhs30" localSheetId="5" hidden="1">целое</definedName>
    <definedName name="solver_rhs31" localSheetId="5" hidden="1">4</definedName>
    <definedName name="solver_rhs32" localSheetId="5" hidden="1">целое</definedName>
    <definedName name="solver_rhs33" localSheetId="5" hidden="1">3</definedName>
    <definedName name="solver_rhs34" localSheetId="5" hidden="1">4</definedName>
    <definedName name="solver_rhs35" localSheetId="5" hidden="1">1</definedName>
    <definedName name="solver_rhs36" localSheetId="5" hidden="1">целое</definedName>
    <definedName name="solver_rhs37" localSheetId="5" hidden="1">0</definedName>
    <definedName name="solver_rhs38" localSheetId="5" hidden="1">0</definedName>
    <definedName name="solver_rhs39" localSheetId="5" hidden="1">целое</definedName>
    <definedName name="solver_rhs4" localSheetId="5" hidden="1">целое</definedName>
    <definedName name="solver_rhs40" localSheetId="5" hidden="1">0</definedName>
    <definedName name="solver_rhs41" localSheetId="5" hidden="1">0</definedName>
    <definedName name="solver_rhs42" localSheetId="5" hidden="1">2</definedName>
    <definedName name="solver_rhs43" localSheetId="5" hidden="1">14</definedName>
    <definedName name="solver_rhs44" localSheetId="5" hidden="1">1</definedName>
    <definedName name="solver_rhs45" localSheetId="5" hidden="1">4</definedName>
    <definedName name="solver_rhs46" localSheetId="5" hidden="1">целое</definedName>
    <definedName name="solver_rhs47" localSheetId="5" hidden="1">целое</definedName>
    <definedName name="solver_rhs48" localSheetId="5" hidden="1">0</definedName>
    <definedName name="solver_rhs49" localSheetId="5" hidden="1">4</definedName>
    <definedName name="solver_rhs5" localSheetId="5" hidden="1">10</definedName>
    <definedName name="solver_rhs50" localSheetId="5" hidden="1">3</definedName>
    <definedName name="solver_rhs51" localSheetId="5" hidden="1">3</definedName>
    <definedName name="solver_rhs52" localSheetId="5" hidden="1">3</definedName>
    <definedName name="solver_rhs53" localSheetId="5" hidden="1">60</definedName>
    <definedName name="solver_rhs54" localSheetId="5" hidden="1">60</definedName>
    <definedName name="solver_rhs55" localSheetId="5" hidden="1">60</definedName>
    <definedName name="solver_rhs56" localSheetId="5" hidden="1">60</definedName>
    <definedName name="solver_rhs57" localSheetId="5" hidden="1">60</definedName>
    <definedName name="solver_rhs58" localSheetId="5" hidden="1">60</definedName>
    <definedName name="solver_rhs59" localSheetId="5" hidden="1">60</definedName>
    <definedName name="solver_rhs6" localSheetId="5" hidden="1">5</definedName>
    <definedName name="solver_rhs60" localSheetId="5" hidden="1">60</definedName>
    <definedName name="solver_rhs61" localSheetId="5" hidden="1">60</definedName>
    <definedName name="solver_rhs62" localSheetId="5" hidden="1">60</definedName>
    <definedName name="solver_rhs63" localSheetId="5" hidden="1">60</definedName>
    <definedName name="solver_rhs64" localSheetId="5" hidden="1">60</definedName>
    <definedName name="solver_rhs65" localSheetId="5" hidden="1">60</definedName>
    <definedName name="solver_rhs66" localSheetId="5" hidden="1">60</definedName>
    <definedName name="solver_rhs67" localSheetId="5" hidden="1">60</definedName>
    <definedName name="solver_rhs68" localSheetId="5" hidden="1">60</definedName>
    <definedName name="solver_rhs69" localSheetId="5" hidden="1">целое</definedName>
    <definedName name="solver_rhs7" localSheetId="5" hidden="1">целое</definedName>
    <definedName name="solver_rhs70" localSheetId="5" hidden="1">целое</definedName>
    <definedName name="solver_rhs71" localSheetId="5" hidden="1">целое</definedName>
    <definedName name="solver_rhs72" localSheetId="5" hidden="1">целое</definedName>
    <definedName name="solver_rhs73" localSheetId="5" hidden="1">целое</definedName>
    <definedName name="solver_rhs74" localSheetId="5" hidden="1">целое</definedName>
    <definedName name="solver_rhs75" localSheetId="5" hidden="1">1</definedName>
    <definedName name="solver_rhs76" localSheetId="5" hidden="1">1</definedName>
    <definedName name="solver_rhs77" localSheetId="5" hidden="1">1</definedName>
    <definedName name="solver_rhs78" localSheetId="5" hidden="1">4</definedName>
    <definedName name="solver_rhs79" localSheetId="5" hidden="1">4</definedName>
    <definedName name="solver_rhs8" localSheetId="5" hidden="1">целое</definedName>
    <definedName name="solver_rhs80" localSheetId="5" hidden="1">4</definedName>
    <definedName name="solver_rhs81" localSheetId="5" hidden="1">0</definedName>
    <definedName name="solver_rhs82" localSheetId="5" hidden="1">0</definedName>
    <definedName name="solver_rhs83" localSheetId="5" hidden="1">целое</definedName>
    <definedName name="solver_rhs84" localSheetId="5" hidden="1">целое</definedName>
    <definedName name="solver_rhs85" localSheetId="5" hidden="1">целое</definedName>
    <definedName name="solver_rhs86" localSheetId="5" hidden="1">целое</definedName>
    <definedName name="solver_rhs87" localSheetId="5" hidden="1">целое</definedName>
    <definedName name="solver_rhs88" localSheetId="5" hidden="1">целое</definedName>
    <definedName name="solver_rhs89" localSheetId="5" hidden="1">целое</definedName>
    <definedName name="solver_rhs9" localSheetId="5" hidden="1">2</definedName>
    <definedName name="solver_rhs90" localSheetId="5" hidden="1">целое</definedName>
    <definedName name="solver_rhs91" localSheetId="5" hidden="1">целое</definedName>
    <definedName name="solver_rhs92" localSheetId="5" hidden="1">целое</definedName>
    <definedName name="solver_rhs93" localSheetId="5" hidden="1">целое</definedName>
    <definedName name="solver_rhs94" localSheetId="5" hidden="1">целое</definedName>
    <definedName name="solver_rhs95" localSheetId="5" hidden="1">целое</definedName>
    <definedName name="solver_rhs96" localSheetId="5" hidden="1">целое</definedName>
    <definedName name="solver_rlx" localSheetId="5" hidden="1">2</definedName>
    <definedName name="solver_rlx" localSheetId="0" hidden="1">2</definedName>
    <definedName name="solver_rsd" localSheetId="5" hidden="1">0</definedName>
    <definedName name="solver_rsd" localSheetId="0" hidden="1">0</definedName>
    <definedName name="solver_scl" localSheetId="5" hidden="1">1</definedName>
    <definedName name="solver_scl" localSheetId="0" hidden="1">2</definedName>
    <definedName name="solver_sho" localSheetId="5" hidden="1">2</definedName>
    <definedName name="solver_sho" localSheetId="0" hidden="1">2</definedName>
    <definedName name="solver_ssz" localSheetId="5" hidden="1">100</definedName>
    <definedName name="solver_ssz" localSheetId="0" hidden="1">100</definedName>
    <definedName name="solver_tim" localSheetId="5" hidden="1">12000</definedName>
    <definedName name="solver_tim" localSheetId="0" hidden="1">2147483647</definedName>
    <definedName name="solver_tol" localSheetId="5" hidden="1">0.01</definedName>
    <definedName name="solver_tol" localSheetId="0" hidden="1">0.01</definedName>
    <definedName name="solver_typ" localSheetId="9" hidden="1">1</definedName>
    <definedName name="solver_typ" localSheetId="10" hidden="1">1</definedName>
    <definedName name="solver_typ" localSheetId="11" hidden="1">1</definedName>
    <definedName name="solver_typ" localSheetId="5" hidden="1">1</definedName>
    <definedName name="solver_typ" localSheetId="1" hidden="1">1</definedName>
    <definedName name="solver_typ" localSheetId="2" hidden="1">1</definedName>
    <definedName name="solver_typ" localSheetId="3" hidden="1">1</definedName>
    <definedName name="solver_typ" localSheetId="0" hidden="1">3</definedName>
    <definedName name="solver_val" localSheetId="9" hidden="1">0</definedName>
    <definedName name="solver_val" localSheetId="10" hidden="1">0</definedName>
    <definedName name="solver_val" localSheetId="11" hidden="1">0</definedName>
    <definedName name="solver_val" localSheetId="5" hidden="1">0</definedName>
    <definedName name="solver_val" localSheetId="1" hidden="1">0</definedName>
    <definedName name="solver_val" localSheetId="2" hidden="1">0</definedName>
    <definedName name="solver_val" localSheetId="3" hidden="1">0</definedName>
    <definedName name="solver_val" localSheetId="0" hidden="1">1.52</definedName>
    <definedName name="solver_ver" localSheetId="9" hidden="1">3</definedName>
    <definedName name="solver_ver" localSheetId="10" hidden="1">3</definedName>
    <definedName name="solver_ver" localSheetId="11" hidden="1">3</definedName>
    <definedName name="solver_ver" localSheetId="5" hidden="1">3</definedName>
    <definedName name="solver_ver" localSheetId="1" hidden="1">3</definedName>
    <definedName name="solver_ver" localSheetId="2" hidden="1">3</definedName>
    <definedName name="solver_ver" localSheetId="3" hidden="1">3</definedName>
    <definedName name="solver_ver" localSheetId="0" hidden="1">3</definedName>
    <definedName name="_xlnm.Print_Titles" localSheetId="12">'Базы НО'!$A:$C</definedName>
    <definedName name="_xlnm.Print_Titles" localSheetId="9">'Доходы 2020г'!$A:$B</definedName>
    <definedName name="_xlnm.Print_Titles" localSheetId="10">'Доходы 2021г'!$A:$B</definedName>
    <definedName name="_xlnm.Print_Titles" localSheetId="11">'Доходы 2022г'!$A:$B</definedName>
    <definedName name="_xlnm.Print_Titles" localSheetId="5">ИБР!$A:$B</definedName>
    <definedName name="_xlnm.Print_Titles" localSheetId="4">'Исходные данные'!$A:$B</definedName>
    <definedName name="_xlnm.Print_Titles" localSheetId="1">'Итого рассчитано на 2020 год'!$B:$B</definedName>
    <definedName name="_xlnm.Print_Titles" localSheetId="2">'Итого рассчитано на 2021 год'!$B:$B</definedName>
    <definedName name="_xlnm.Print_Titles" localSheetId="3">'Итого рассчитано на 2022 год'!$B:$B</definedName>
    <definedName name="_xlnm.Print_Titles" localSheetId="6">'Распределение на 2020 год'!$D:$D</definedName>
    <definedName name="Коэф_посел">ИБР!#REF!</definedName>
    <definedName name="Коэффициенты">ИБР!$L$3:$AE$3</definedName>
    <definedName name="_xlnm.Print_Area" localSheetId="0">Параметры!$A$1:$F$26</definedName>
    <definedName name="_xlnm.Print_Area" localSheetId="6">'Распределение на 2020 год'!$A$1:$W$34</definedName>
    <definedName name="Субсидии">#REF!</definedName>
    <definedName name="Трансфертозамещение">#REF!</definedName>
    <definedName name="Утвержденные">[1]Вспомогательный!$H$32:$H$33</definedName>
    <definedName name="Утверждено">#REF!</definedName>
  </definedNames>
  <calcPr calcId="152511"/>
</workbook>
</file>

<file path=xl/calcChain.xml><?xml version="1.0" encoding="utf-8"?>
<calcChain xmlns="http://schemas.openxmlformats.org/spreadsheetml/2006/main">
  <c r="O2" i="41" l="1"/>
  <c r="BN3" i="6" l="1"/>
  <c r="BM3" i="6"/>
  <c r="BL3" i="6"/>
  <c r="O2" i="40" l="1"/>
  <c r="L3" i="6" l="1"/>
  <c r="A15" i="42" l="1"/>
  <c r="A16" i="42"/>
  <c r="A17" i="42"/>
  <c r="A18" i="42"/>
  <c r="A19" i="42"/>
  <c r="A20" i="42"/>
  <c r="A21" i="42"/>
  <c r="A22" i="42"/>
  <c r="A23" i="42"/>
  <c r="A24" i="42"/>
  <c r="A25" i="42"/>
  <c r="A26" i="42"/>
  <c r="A27" i="42"/>
  <c r="A28" i="42"/>
  <c r="A29" i="42"/>
  <c r="A30" i="42"/>
  <c r="A31" i="42"/>
  <c r="A32" i="42"/>
  <c r="A33" i="42"/>
  <c r="A34" i="42"/>
  <c r="A15" i="43"/>
  <c r="A16" i="43"/>
  <c r="A17" i="43"/>
  <c r="A18" i="43"/>
  <c r="A19" i="43"/>
  <c r="A20" i="43"/>
  <c r="A21" i="43"/>
  <c r="A22" i="43"/>
  <c r="A23" i="43"/>
  <c r="A24" i="43"/>
  <c r="A25" i="43"/>
  <c r="A26" i="43"/>
  <c r="A27" i="43"/>
  <c r="A28" i="43"/>
  <c r="A29" i="43"/>
  <c r="A30" i="43"/>
  <c r="A31" i="43"/>
  <c r="A32" i="43"/>
  <c r="A33" i="43"/>
  <c r="A34" i="43"/>
  <c r="A15" i="27"/>
  <c r="A16" i="27"/>
  <c r="A17" i="27"/>
  <c r="A18" i="27"/>
  <c r="A19" i="27"/>
  <c r="A20" i="27"/>
  <c r="A21" i="27"/>
  <c r="A22" i="27"/>
  <c r="A23" i="27"/>
  <c r="A24" i="27"/>
  <c r="A25" i="27"/>
  <c r="A26" i="27"/>
  <c r="A27" i="27"/>
  <c r="A28" i="27"/>
  <c r="A29" i="27"/>
  <c r="A30" i="27"/>
  <c r="A31" i="27"/>
  <c r="A32" i="27"/>
  <c r="A33" i="27"/>
  <c r="A34" i="27"/>
  <c r="A15" i="5"/>
  <c r="A16" i="5"/>
  <c r="A17" i="5"/>
  <c r="A18" i="5"/>
  <c r="A19" i="5"/>
  <c r="A20" i="5"/>
  <c r="A21" i="5"/>
  <c r="A22" i="5"/>
  <c r="A23" i="5"/>
  <c r="A24" i="5"/>
  <c r="A25" i="5"/>
  <c r="A26" i="5"/>
  <c r="A27" i="5"/>
  <c r="A28" i="5"/>
  <c r="A29" i="5"/>
  <c r="A30" i="5"/>
  <c r="A31" i="5"/>
  <c r="A32" i="5"/>
  <c r="A33" i="5"/>
  <c r="A34" i="5"/>
  <c r="B26" i="42" l="1"/>
  <c r="B25" i="42"/>
  <c r="B24" i="42"/>
  <c r="B23" i="42"/>
  <c r="B22" i="42"/>
  <c r="B21" i="42"/>
  <c r="B20" i="42"/>
  <c r="B19" i="42"/>
  <c r="B18" i="42"/>
  <c r="B17" i="42"/>
  <c r="B26" i="43"/>
  <c r="B25" i="43"/>
  <c r="B24" i="43"/>
  <c r="B23" i="43"/>
  <c r="B22" i="43"/>
  <c r="B21" i="43"/>
  <c r="B20" i="43"/>
  <c r="B19" i="43"/>
  <c r="B18" i="43"/>
  <c r="B17" i="43"/>
  <c r="B26" i="27"/>
  <c r="B25" i="27"/>
  <c r="B24" i="27"/>
  <c r="B23" i="27"/>
  <c r="B22" i="27"/>
  <c r="B21" i="27"/>
  <c r="B20" i="27"/>
  <c r="B19" i="27"/>
  <c r="B18" i="27"/>
  <c r="B17" i="27"/>
  <c r="B26" i="5"/>
  <c r="B25" i="5"/>
  <c r="B24" i="5"/>
  <c r="B23" i="5"/>
  <c r="B22" i="5"/>
  <c r="B21" i="5"/>
  <c r="B20" i="5"/>
  <c r="B19" i="5"/>
  <c r="B18" i="5"/>
  <c r="B17" i="5"/>
  <c r="E2" i="5" l="1"/>
  <c r="G2" i="43" l="1"/>
  <c r="G2" i="42"/>
  <c r="B34" i="43"/>
  <c r="B33" i="43"/>
  <c r="B32" i="43"/>
  <c r="B31" i="43"/>
  <c r="B30" i="43"/>
  <c r="B29" i="43"/>
  <c r="B28" i="43"/>
  <c r="B27" i="43"/>
  <c r="B16" i="43"/>
  <c r="B15" i="43"/>
  <c r="B14" i="43"/>
  <c r="A14" i="43"/>
  <c r="B13" i="43"/>
  <c r="A13" i="43"/>
  <c r="B34" i="42"/>
  <c r="B33" i="42"/>
  <c r="B32" i="42"/>
  <c r="B31" i="42"/>
  <c r="B30" i="42"/>
  <c r="B29" i="42"/>
  <c r="B28" i="42"/>
  <c r="B27" i="42"/>
  <c r="B16" i="42"/>
  <c r="B15" i="42"/>
  <c r="B14" i="42"/>
  <c r="A14" i="42"/>
  <c r="B13" i="42"/>
  <c r="A13" i="42"/>
  <c r="F2" i="41"/>
  <c r="D2" i="41"/>
  <c r="A2" i="41"/>
  <c r="F2" i="40"/>
  <c r="D2" i="40"/>
  <c r="A2" i="40"/>
  <c r="B12" i="27" l="1"/>
  <c r="A13" i="27"/>
  <c r="B13" i="27"/>
  <c r="A14" i="27"/>
  <c r="B14" i="27"/>
  <c r="B15" i="27"/>
  <c r="B16" i="27"/>
  <c r="B27" i="27"/>
  <c r="B28" i="27"/>
  <c r="B29" i="27"/>
  <c r="B30" i="27"/>
  <c r="B31" i="27"/>
  <c r="B32" i="27"/>
  <c r="B33" i="27"/>
  <c r="B34" i="27"/>
  <c r="E2" i="43" l="1"/>
  <c r="E2" i="42"/>
  <c r="A1" i="41" l="1"/>
  <c r="A1" i="13"/>
  <c r="A1" i="40"/>
  <c r="N2" i="13"/>
  <c r="B31" i="5" l="1"/>
  <c r="BF7" i="6" l="1"/>
  <c r="B30" i="5" l="1"/>
  <c r="B29" i="5"/>
  <c r="B28" i="5"/>
  <c r="B27" i="5"/>
  <c r="B16" i="5"/>
  <c r="B32" i="5" l="1"/>
  <c r="A2" i="13" l="1"/>
  <c r="F2" i="13" l="1"/>
  <c r="D2" i="13"/>
  <c r="B34" i="5" l="1"/>
  <c r="B33" i="5"/>
  <c r="B15" i="5"/>
  <c r="B14" i="5"/>
  <c r="A14" i="5"/>
  <c r="B13" i="5"/>
  <c r="A13" i="5"/>
  <c r="M2" i="41" l="1"/>
  <c r="M2" i="40"/>
  <c r="L2" i="13" l="1"/>
</calcChain>
</file>

<file path=xl/comments1.xml><?xml version="1.0" encoding="utf-8"?>
<comments xmlns="http://schemas.openxmlformats.org/spreadsheetml/2006/main">
  <authors>
    <author>Тебенькова Оксана Викторовна</author>
  </authors>
  <commentList>
    <comment ref="AC17" authorId="0" shapeId="0">
      <text>
        <r>
          <rPr>
            <b/>
            <sz val="9"/>
            <color indexed="81"/>
            <rFont val="Tahoma"/>
            <family val="2"/>
            <charset val="204"/>
          </rPr>
          <t>Тебенькова Оксана Викторовна:</t>
        </r>
        <r>
          <rPr>
            <sz val="9"/>
            <color indexed="81"/>
            <rFont val="Tahoma"/>
            <family val="2"/>
            <charset val="204"/>
          </rPr>
          <t xml:space="preserve">
ЗАМЕНА ПО АКТУ СВЕРКИ</t>
        </r>
      </text>
    </comment>
  </commentList>
</comments>
</file>

<file path=xl/sharedStrings.xml><?xml version="1.0" encoding="utf-8"?>
<sst xmlns="http://schemas.openxmlformats.org/spreadsheetml/2006/main" count="1223" uniqueCount="367">
  <si>
    <t>ДВБОМР(ГО)</t>
  </si>
  <si>
    <t>Итого доходов</t>
  </si>
  <si>
    <t>Всего</t>
  </si>
  <si>
    <t>Исходные данные для расчетов</t>
  </si>
  <si>
    <t>№</t>
  </si>
  <si>
    <t>МР(ГО)</t>
  </si>
  <si>
    <t>Доля сельского населения</t>
  </si>
  <si>
    <t>Итого</t>
  </si>
  <si>
    <t>2</t>
  </si>
  <si>
    <t>3</t>
  </si>
  <si>
    <t>4</t>
  </si>
  <si>
    <t>6</t>
  </si>
  <si>
    <t>7</t>
  </si>
  <si>
    <t>8</t>
  </si>
  <si>
    <t>9</t>
  </si>
  <si>
    <t>10</t>
  </si>
  <si>
    <t>11</t>
  </si>
  <si>
    <t>12</t>
  </si>
  <si>
    <t>Вопросы местного значения МР(ГО)</t>
  </si>
  <si>
    <t>Численность постоянного населения</t>
  </si>
  <si>
    <t>Место по бюджетной обеспеченности</t>
  </si>
  <si>
    <t>Место по бюджетной обеспеченности (без повторов)</t>
  </si>
  <si>
    <t>ИБР</t>
  </si>
  <si>
    <t>БО МР(ГО) до распределения трансфертов</t>
  </si>
  <si>
    <t>Субсидии в бюджет субъекта</t>
  </si>
  <si>
    <t>Закрепление дополнительных нормативов отчислений от НДФЛ</t>
  </si>
  <si>
    <t>Прогноз поступлений от НДФЛ</t>
  </si>
  <si>
    <t>Распределяемая сумма:</t>
  </si>
  <si>
    <t>Единый налог на вмененный доход для отдельных видов деятельности</t>
  </si>
  <si>
    <t>Единый сельскохозяйственный налог</t>
  </si>
  <si>
    <t>Код бюджетной классификации</t>
  </si>
  <si>
    <t xml:space="preserve"> </t>
  </si>
  <si>
    <t>Экономические показатели</t>
  </si>
  <si>
    <t>ИНП</t>
  </si>
  <si>
    <t>Бюджетная обеспеченность</t>
  </si>
  <si>
    <t>13</t>
  </si>
  <si>
    <t>14</t>
  </si>
  <si>
    <t>16</t>
  </si>
  <si>
    <t>20</t>
  </si>
  <si>
    <t>15</t>
  </si>
  <si>
    <t>19</t>
  </si>
  <si>
    <t>Прогноз поступлений</t>
  </si>
  <si>
    <t>Показатель, определяющий налоговый потенциал МР(ГО)</t>
  </si>
  <si>
    <t>Норматив отчислений в КБР</t>
  </si>
  <si>
    <t>Бюджеты МР(ГО)</t>
  </si>
  <si>
    <t>1</t>
  </si>
  <si>
    <t>5</t>
  </si>
  <si>
    <t>17</t>
  </si>
  <si>
    <t>18</t>
  </si>
  <si>
    <t>Вес Кстоимости</t>
  </si>
  <si>
    <t>Организация предоставления общедоступного бесплатного дошкольного образования на территории муниципального района</t>
  </si>
  <si>
    <t>ИТОГО</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</si>
  <si>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</si>
  <si>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Организация охраны общественного порядка на территории муниципального района муниципальной милицией</t>
  </si>
  <si>
    <t>Организация мероприятий межпоселенческого характера по охране окружающей среды</t>
  </si>
  <si>
    <t xml:space="preserve">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за исключением полномочий по финансовому обеспечению образовательного процесса, отнесенных к полномочиям органов государственной власти субъектов Российской Федерации; </t>
  </si>
  <si>
    <t>Организация предоставления дополнительного образования</t>
  </si>
  <si>
    <t>Организация отдыха детей в каникулярное время</t>
  </si>
  <si>
    <t>Организация утилизации и переработки бытовых и промышленных отходов</t>
  </si>
  <si>
    <t>Формирование и содержание муниципального архива, включая хранение архивных фондов поселений</t>
  </si>
  <si>
    <t>Содержание на территории муниципального района межпоселенческих мест захоронения, организация ритуальных услуг</t>
  </si>
  <si>
    <t>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</si>
  <si>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</si>
  <si>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Создание условий для развития местного традиционного народного художественного творчества в поселениях, входящих в состав муниципального района</t>
  </si>
  <si>
    <t>Осуществление мероприятий по обеспечению безопасности людей на водных объектах, охране их жизни и здоровья</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</si>
  <si>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</si>
  <si>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Организация и осуществление мероприятий межпоселенческого характера по работе с детьми и молодежью</t>
  </si>
  <si>
    <t>Прочие вопросы</t>
  </si>
  <si>
    <t>Статус городского округа</t>
  </si>
  <si>
    <t>Выбор коэффициента</t>
  </si>
  <si>
    <t>Дата</t>
  </si>
  <si>
    <t>Параметры показателей</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</si>
  <si>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в том числе путем выкупа, земельных участков в границах муниципального района для муниципальных нужд</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</si>
  <si>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муниципального района</t>
  </si>
  <si>
    <t>Участие в осуществлении деятельности по опеке и попечительству</t>
  </si>
  <si>
    <t>Создание условий для осуществления деятельности, связанной с реализацией прав местных национально-культурных автономий на территории муниципального района</t>
  </si>
  <si>
    <t>Создание условий для развития туризма</t>
  </si>
  <si>
    <t>Год</t>
  </si>
  <si>
    <t>Параметры коэф-тов</t>
  </si>
  <si>
    <t>Параметры</t>
  </si>
  <si>
    <t>Рассчитано</t>
  </si>
  <si>
    <t>Максимальный замещаемый норматив</t>
  </si>
  <si>
    <t>Максимально возможная сумма ДВБОМР(ГО) для замещения доп. нормативами отчислений от НДФЛ, тыс.руб.</t>
  </si>
  <si>
    <t>Сумма ДВБОМР(ГО), замещаемая доп. нормативами отчислений от НДФЛ, тыс.руб.</t>
  </si>
  <si>
    <t>Доп. норматив отчислений от НДФЛ (%) в части замещения ДВБОМР(ГО)</t>
  </si>
  <si>
    <t>Часть ДВБОМР(ГО) передаваемая в денежной форме, тыс.руб.</t>
  </si>
  <si>
    <t>Доля городского населения</t>
  </si>
  <si>
    <t>Плотность населения</t>
  </si>
  <si>
    <t>Прогноз налоговых доходов бюджетов МР(ГО)</t>
  </si>
  <si>
    <t>Км (к-т масштаба)</t>
  </si>
  <si>
    <t>Кпл (к-т плотности населения)</t>
  </si>
  <si>
    <t>Коэффициент стоимости предоставления муниципальных услуг</t>
  </si>
  <si>
    <t>не предусматривать</t>
  </si>
  <si>
    <t>Субсидии из бюджетов МР(ГО) в бюджет субъекта</t>
  </si>
  <si>
    <t>Объем дотаций на выравнивание БО МР(ГО)</t>
  </si>
  <si>
    <t>в том числе:</t>
  </si>
  <si>
    <t>1 05 02000 00 0000 110</t>
  </si>
  <si>
    <t>1 05 03000 00 0000 110</t>
  </si>
  <si>
    <t>Ед. изм.</t>
  </si>
  <si>
    <t>чел</t>
  </si>
  <si>
    <t>%</t>
  </si>
  <si>
    <t>Площадь муниципальных образований</t>
  </si>
  <si>
    <t>км</t>
  </si>
  <si>
    <t>дней</t>
  </si>
  <si>
    <t>тыс. руб.</t>
  </si>
  <si>
    <t>Налог на доходы физических лиц</t>
  </si>
  <si>
    <t>Период</t>
  </si>
  <si>
    <t>Исходные данные</t>
  </si>
  <si>
    <t>Расчетный размер дотации на выравнивание БО МР(ГО)</t>
  </si>
  <si>
    <t>1 01 02000 01 0000 110</t>
  </si>
  <si>
    <t>ДАННЫЕ ДЛЯ РАСЧЕТА ДОТАЦИЙ</t>
  </si>
  <si>
    <t>Водоснабжение и водоотведение</t>
  </si>
  <si>
    <t>Теплоснабжение</t>
  </si>
  <si>
    <t>Электроснабжение</t>
  </si>
  <si>
    <t>руб./м3</t>
  </si>
  <si>
    <t>руб./Гкал</t>
  </si>
  <si>
    <t>чел.</t>
  </si>
  <si>
    <t>Кдисп (к-т дисперсности расселения) 500</t>
  </si>
  <si>
    <t>Курб (к-т урбанизации)</t>
  </si>
  <si>
    <t>Общий объем ДВБОМР(ГО)</t>
  </si>
  <si>
    <t>Налог на имущество физических лиц</t>
  </si>
  <si>
    <t>Земельный налог</t>
  </si>
  <si>
    <t>НЕНАЛОГОВЫЕ ДОХОДЫ,
учитываемые как доходы поселений</t>
  </si>
  <si>
    <t>НЕНАЛОГОВЫЕ ДОХОДЫ,
учитываемые как доходы МР</t>
  </si>
  <si>
    <t>Коэффициент структуры потребителей муниципальных услуг</t>
  </si>
  <si>
    <t>Доля нераспределяемой части дотации, %</t>
  </si>
  <si>
    <t>ЦЕНОВЫЕ ПОКАЗАТЕЛИ</t>
  </si>
  <si>
    <t>Дорожная деятельность</t>
  </si>
  <si>
    <t>Земельный налог с межселенных территорий</t>
  </si>
  <si>
    <t>Налог на имущество физических лиц с межселенных территорий</t>
  </si>
  <si>
    <t>К транспортной доступности (ненормированный)</t>
  </si>
  <si>
    <t>Налог на доходы физических лиц с межселенных территорий</t>
  </si>
  <si>
    <r>
      <t xml:space="preserve">расчетные средние </t>
    </r>
    <r>
      <rPr>
        <b/>
        <i/>
        <sz val="10"/>
        <rFont val="Times New Roman"/>
        <family val="1"/>
        <charset val="204"/>
      </rPr>
      <t>налоговые доходы</t>
    </r>
    <r>
      <rPr>
        <i/>
        <sz val="10"/>
        <rFont val="Times New Roman"/>
        <family val="1"/>
        <charset val="204"/>
      </rPr>
      <t xml:space="preserve"> бюджетов МР(ГО) в расчете на одного жителя исходя из достижения заданного критерия выравнивания, тыс. руб./чел.</t>
    </r>
  </si>
  <si>
    <t>Объем средств, необходимый для доведения утвержденного размера ДВБОМР(ГО) до расчетного уровня</t>
  </si>
  <si>
    <t>1 06 01000 03 0000 110</t>
  </si>
  <si>
    <t>1 06 06000 03 0000 110</t>
  </si>
  <si>
    <t>1 08 00000 00 0000 000</t>
  </si>
  <si>
    <t>1 09 00000 00 0000 000</t>
  </si>
  <si>
    <t>Расчетные средние налоговые доходы бюджетов МР(ГО) в расчете на одного жителя исходя из достижения заданного критерия выравнивания</t>
  </si>
  <si>
    <t>ИТОГО НАЛОГОВЫЕ И НЕНАЛОГОВЫЕ ДОХОДЫ</t>
  </si>
  <si>
    <t>руб.</t>
  </si>
  <si>
    <t>Учет распределенной части ДВБОМР(ГО)</t>
  </si>
  <si>
    <t>учитывать</t>
  </si>
  <si>
    <t>Единый сельскохозяйственный налог с межселенных территорий</t>
  </si>
  <si>
    <t>Численность населения, проживающего в населенных пунктах с числен. населения не более 500 чел.</t>
  </si>
  <si>
    <t>Удельный вес населения, проживающего в населенных пунктах с числен. населения не более 500 чел., %</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</si>
  <si>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t>
  </si>
  <si>
    <t>1 01 02040 01 0000 110</t>
  </si>
  <si>
    <t>Налог, взимаемый в связи с применением патентной системы налогообложения</t>
  </si>
  <si>
    <t>1 05 04000 00 0000 110</t>
  </si>
  <si>
    <t>ГОСУДАРСТВЕННАЯ ПОШЛИНА, зачисляемая в бюджеты МР(ГО)</t>
  </si>
  <si>
    <t>ГОСУДАРСТВЕННАЯ ПОШЛИНА, зачисляемая в бюджеты поселений</t>
  </si>
  <si>
    <t xml:space="preserve">Доходы от уплаты акцизов, зачисляемые бюджеты МР(ГО)
</t>
  </si>
  <si>
    <t>Доходы от уплаты акцизов, зачисляемые бюджеты поселений</t>
  </si>
  <si>
    <t>1 03 02000 01 0000 110</t>
  </si>
  <si>
    <t>Доля контингента МР, поступающая в бюджеты МР</t>
  </si>
  <si>
    <t>Доля контингента ГО, поступающая в бюджеты ГО (как МР)</t>
  </si>
  <si>
    <t>Поселения</t>
  </si>
  <si>
    <t>ЗАДОЛЖЕННОСТЬ И ПЕРЕРАСЧЕТЫ ПО ОТМЕНЕННЫМ НАЛОГАМ, СБОРАМ И ИНЫМ ОБЯЗАТЕЛЬНЫМ ПЛАТЕЖАМ в бюджеты МР(ГО)</t>
  </si>
  <si>
    <t>ЗАДОЛЖЕННОСТЬ И ПЕРЕРАСЧЕТЫ ПО ОТМЕНЕННЫМ НАЛОГАМ, СБОРАМ И ИНЫМ ОБЯЗАТЕЛЬНЫМ ПЛАТЕЖАМ в бюджеты поселений</t>
  </si>
  <si>
    <t>Общее управление (формирование, утверждение, исполнение бюджета поселения и контроль за исполнением бюджета)</t>
  </si>
  <si>
    <t>Осуществление муниципального лесного контроля</t>
  </si>
  <si>
    <t>До 1 января 2017 года предоставление сотруднику, замещающему должность участкового уполномоченного полиции, и членам его семьи жилого помещения на период выполнения сотрудником обязанностей по указанной должности</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</si>
  <si>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</si>
  <si>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</si>
  <si>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</si>
  <si>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</si>
  <si>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</si>
  <si>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Участие в предупреждении и ликвидации последствий чрезвычайных ситуаций на территории муниципального района</t>
  </si>
  <si>
    <t>Предоставление помещения для работы на обслуживаемом административном участке муниципального района сотруднику, замещающему должность участкового уполномоченного полиции</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</si>
  <si>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</si>
  <si>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Утверждение схемы размещения рекламных конструкций, выдача разрешений на установку и эксплуатацию рекламных конструкций на территории муниципального района, аннулирование таких разрешений, выдача предписаний о демонтаже самовольно установленных рекламных конструкций на территории муниципального района, осуществляемые в соответствии с Федеральным законом от 13 марта 2006 года N 38-ФЗ "О рекламе" (далее - Федеральный закон "О рекламе")</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</si>
  <si>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</si>
  <si>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</si>
  <si>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Организация и осуществление мероприятий по территориальной обороне и гражданской обороне, защите населения и территории муниципального района от чрезвычайных ситуаций природного и техногенного характера</t>
  </si>
  <si>
    <t>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</si>
  <si>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</si>
  <si>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</si>
  <si>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Обеспечение выполнения работ, необходимых для создания искусственных земельных участков для нужд муниципального района,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</si>
  <si>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муниципального района.</t>
  </si>
  <si>
    <t>Создание музеев муниципального района</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</si>
  <si>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муниципального района</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</si>
  <si>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</si>
  <si>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N 181-ФЗ "О социальной защите инвалидов в Российской Федерации"</t>
  </si>
  <si>
    <t>Осуществление мероприятий, предусмотренных Федеральным законом "О донорстве крови и ее компонентов".</t>
  </si>
  <si>
    <t>Коэффициент дорог с твердым покрытием</t>
  </si>
  <si>
    <t>ДОТАЦИИ/СУБВЕНЦИИ на выравниание БО поселений</t>
  </si>
  <si>
    <t>СУБСИДИИ из бюджетов поселений к бюджет субъекта</t>
  </si>
  <si>
    <t>Налоговый потенциал по нормативам районов</t>
  </si>
  <si>
    <t>Уровень выравнивания БО МР(ГО)</t>
  </si>
  <si>
    <t>Коэффициент содержания дорог</t>
  </si>
  <si>
    <t>Теплоснабжение: общие показатели</t>
  </si>
  <si>
    <t>БО до распределения ДВБОМР(ГО)</t>
  </si>
  <si>
    <t>БО после распределения ДВБОМР(ГО)</t>
  </si>
  <si>
    <t>Принимаемый к расчету критерий выравнивания расчетной бюджетной обеспеченности</t>
  </si>
  <si>
    <t>Принимаемые к расчету средние налоговые доходы бюджетов МР(ГО) в расчете на одного жителя, тыс. руб./чел.</t>
  </si>
  <si>
    <t>Принимаемый к расчету объем бюджетных ассигнований на выравнивание БОМР(ГО), тыс. руб.</t>
  </si>
  <si>
    <t>Распределяемый объем бюджетных ассигнований на выравнивание БОМР(ГО), тыс. руб.</t>
  </si>
  <si>
    <t>передаваемый в форме ДВБОМР(ГО), тыс. руб.</t>
  </si>
  <si>
    <t>Изменение объема расходных обязательств МР(ГО), тыс. руб.</t>
  </si>
  <si>
    <t>Прогноз налоговых доходов бюджетов МР(ГО), тыс. руб.</t>
  </si>
  <si>
    <t>Критерий выравнивания расчетной БО МР(ГО)</t>
  </si>
  <si>
    <t>Объем субсидий из бюджетов МР(ГО)</t>
  </si>
  <si>
    <t>Расчет индекса бюджетных расходов МР(ГО)</t>
  </si>
  <si>
    <t>г. Нефтеюганск</t>
  </si>
  <si>
    <t>г. Сургут</t>
  </si>
  <si>
    <t>г. Ханты-Мансийск</t>
  </si>
  <si>
    <t>г. Нижневартовск</t>
  </si>
  <si>
    <t>г. Мегион</t>
  </si>
  <si>
    <t>г. Урай</t>
  </si>
  <si>
    <t>г. Когалым</t>
  </si>
  <si>
    <t>г. Радужный</t>
  </si>
  <si>
    <t>г. Лангепас</t>
  </si>
  <si>
    <t>г. Нягань</t>
  </si>
  <si>
    <t>г. Пыть-Ях</t>
  </si>
  <si>
    <t>г. Покачи</t>
  </si>
  <si>
    <t>г. Югорск</t>
  </si>
  <si>
    <t>Белоярский р-н</t>
  </si>
  <si>
    <t>Березовский р-н</t>
  </si>
  <si>
    <t>Кондинский р-н</t>
  </si>
  <si>
    <t>Октябрьский р-н</t>
  </si>
  <si>
    <t>Сургутский р-н</t>
  </si>
  <si>
    <t>Советский р-н</t>
  </si>
  <si>
    <t>Ханты-Мансийский р-н</t>
  </si>
  <si>
    <t>Нижневартовский р-н</t>
  </si>
  <si>
    <t>Нефтеюганский р-н</t>
  </si>
  <si>
    <t>ОКТМО</t>
  </si>
  <si>
    <t>НДФЛ: Скорректированная налоговая база</t>
  </si>
  <si>
    <t>По территории поселений</t>
  </si>
  <si>
    <t>По межселенным территориям</t>
  </si>
  <si>
    <t>НДФЛ: Налоговая база, ИТОГО</t>
  </si>
  <si>
    <t>Проектная мощность образовательных организаций общего образования согласно санитарно-эпидемиологическим требованиям по санитарно-эпидемиологическому заключению</t>
  </si>
  <si>
    <t>Фактическая численность детей, посещающих образовательные организации общего образования</t>
  </si>
  <si>
    <t>К заработной платы</t>
  </si>
  <si>
    <t>К удорожания потребительской корзины</t>
  </si>
  <si>
    <t>(К удорожания потребительской корзины)*(К тд)</t>
  </si>
  <si>
    <t>К КУ</t>
  </si>
  <si>
    <t>(К КУ)*(К тд)</t>
  </si>
  <si>
    <t>Численность детей от 1 до 6 лет</t>
  </si>
  <si>
    <t>Численность населения, проживающего в районах Крайнего Севера и приравненных к ним местностей с ограниченными сроками завоза грузов (продукции)</t>
  </si>
  <si>
    <t>Стоимость потребительской корзины в среднем на душу населения</t>
  </si>
  <si>
    <t>Удельный вес населения муниципального образования, проживающего в районах с ограниченными сроками завоза товаров</t>
  </si>
  <si>
    <t>Межселенка</t>
  </si>
  <si>
    <t>Твердое покрытие</t>
  </si>
  <si>
    <t>Протяженность автомобильных дорог, находящихся в собственности МО</t>
  </si>
  <si>
    <t>с учетом НДС</t>
  </si>
  <si>
    <t>руб./МВт</t>
  </si>
  <si>
    <t>Установление параметров коэффициента структуры потребителей бюджетных услуг</t>
  </si>
  <si>
    <t>ГП/ГО</t>
  </si>
  <si>
    <t>СП</t>
  </si>
  <si>
    <t>Удаленность ГО от ж/д станции</t>
  </si>
  <si>
    <t>Коэффициент численности детей в возрасте от 1 года до 6 лет:</t>
  </si>
  <si>
    <t>К скорректированной численности детей, посещающих общеобразовательные учреждения (школы)</t>
  </si>
  <si>
    <t>С территории</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</si>
  <si>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межселенной территории муниципального района, изменение, аннулирование таких наименований, размещение информации в государственном адресном реестре</t>
  </si>
  <si>
    <t>Налог, взимаемый в связи с применением упрощенной системы налогообложения: 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</si>
  <si>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 налог, взимаемый с налогоплательщиков, выбравших в качестве объекта налогообложения  доходы, уменьшенные на величину расходов</t>
  </si>
  <si>
    <t>Минимальный налог, зачисляемый в бюджеты субъектов Российской Федерации</t>
  </si>
  <si>
    <t>1 05 01010 01 0000 110</t>
  </si>
  <si>
    <t>1 05 01020 01 0000 110</t>
  </si>
  <si>
    <t>1 05 01050 01 0000 110</t>
  </si>
  <si>
    <t>МР/ГО</t>
  </si>
  <si>
    <t>межселенные</t>
  </si>
  <si>
    <t>ГП/СП</t>
  </si>
  <si>
    <t>ГП/СП/ГО</t>
  </si>
  <si>
    <t>Норматив отчислений от налогов в бюджеты МР</t>
  </si>
  <si>
    <t>Общий норматив отчислений от налогов в бюджеты ГО</t>
  </si>
  <si>
    <t>Норматив отчислений от налогов в бюджеты ГО, учитываемый как доходы поселений</t>
  </si>
  <si>
    <t>НАЛОГОВЫЕ ДОХОДЫ: КОНТИНГЕНТ</t>
  </si>
  <si>
    <t>НАЛОГОВЫЙ ПОТЕНЦИАЛ</t>
  </si>
  <si>
    <t>Расчетный размер ДВБОМР(ГО)</t>
  </si>
  <si>
    <t>Расчетный критерий выравнивания расчетной БО МР(ГО)</t>
  </si>
  <si>
    <t>Утвержденный критерий выравнивания расчетной БО МР(ГО)</t>
  </si>
  <si>
    <t>ПРОЧИЕ БЕЗВОЗМЕЗДНЫЕ ПОСТУПЛЕНИЯ</t>
  </si>
  <si>
    <t>2 07 00000 00 0000 000</t>
  </si>
  <si>
    <t>НИФЛ: Стоимость имущества физических лиц, облагаемого налогом на имущество</t>
  </si>
  <si>
    <t>ЗН: Скорректированная кадастровая стоимость земельных участков, облагаемая земельным налогом по налоговой ставке, не превышающей 0,3%</t>
  </si>
  <si>
    <t>ЗН: Поселения Кадастровая стоимость земельных участков, облагаемая земельным налогом по налоговой ставке, не превышающей 0,3%</t>
  </si>
  <si>
    <t>ЗН: Поселения Кадастровая стоимость земельных участков, облагаемая земельным налогом по налоговой ставке, не превышающей 1,5%</t>
  </si>
  <si>
    <t>ЗН: Межселенка Кадастровая стоимость земельных участков, облагаемая земельным налогом по налоговой ставке, не превышающей 0,3%</t>
  </si>
  <si>
    <t>ЗН: Межселенка Кадастровая стоимость земельных участков, облагаемая земельным налогом по налоговой ставке, не превышающей 1,5%</t>
  </si>
  <si>
    <t>НДФЛ межселен.: Скорректированная налоговая база</t>
  </si>
  <si>
    <t>НДФЛ межселен.: Налоговая база, ИТОГО</t>
  </si>
  <si>
    <t>УСН: сумма налога, подлежащая уплате за налоговый период (форма 5-енвд)</t>
  </si>
  <si>
    <t>ЕНВД: сумма исчисленного вмененного дохода (форма 5-енвд)</t>
  </si>
  <si>
    <t>ЕСХН: налоговая база единого сельскохозяйственного налога (форма 5-есхн)</t>
  </si>
  <si>
    <t>ЕСХН: Сумма исчисленного единого сельскохозяйственного налога (форма 5-есхн)</t>
  </si>
  <si>
    <t>НДФЛ: Налоговая база, ставка 13%</t>
  </si>
  <si>
    <t>НДФЛ: Налоговая база, ставка 30%</t>
  </si>
  <si>
    <t>НДФЛ: Налоговая база, ставка 9%</t>
  </si>
  <si>
    <t>НДФЛ: Налоговая база, ставка 35%</t>
  </si>
  <si>
    <t>НДФЛ: Налоговая база, ставка 15%</t>
  </si>
  <si>
    <t>НДФЛ: Налоговая база, иные ставки</t>
  </si>
  <si>
    <t>НДФЛ: Налоговая база ГП ИТОГО</t>
  </si>
  <si>
    <t>НДФЛ: Налоговая база СП ИТОГО</t>
  </si>
  <si>
    <t>НДФЛ межселен.: Налоговая база, ставка 13%</t>
  </si>
  <si>
    <t>НДФЛ межселен.: Налоговая база, ставка 30%</t>
  </si>
  <si>
    <t>НДФЛ межселен.: Налоговая база, ставка 9%</t>
  </si>
  <si>
    <t>НДФЛ межселен.: Налоговая база, ставка 35%</t>
  </si>
  <si>
    <t>НДФЛ межселен.: Налоговая база, ставка 15%</t>
  </si>
  <si>
    <t>НДФЛ межселен.: Налоговая база, иные ставки</t>
  </si>
  <si>
    <t>все ставки</t>
  </si>
  <si>
    <t>НДФЛ: Сумма налога исчисленная, все ставки</t>
  </si>
  <si>
    <t>НДФЛ: Сумма налога исчисленная ГП ИТОГО</t>
  </si>
  <si>
    <t>НДФЛ: Сумма налога исчисленная СП ИТОГО</t>
  </si>
  <si>
    <t>НДФЛ межселен.: Сумма налога исчисленная, все ставки</t>
  </si>
  <si>
    <t>Акзизы на ГСМ: протяженность дорог</t>
  </si>
  <si>
    <t>Индекс корректировки</t>
  </si>
  <si>
    <t>Осуществление муниципального контроля на территории особой экономической зоны (исключено из 131-фз)</t>
  </si>
  <si>
    <t xml:space="preserve">Протяженность автомобильных дорог общего пользования и ведомственных с твердым покрытием </t>
  </si>
  <si>
    <t>2020</t>
  </si>
  <si>
    <t>нераспределенный резерв</t>
  </si>
  <si>
    <t>на 01.01.2018 г.</t>
  </si>
  <si>
    <t>2021</t>
  </si>
  <si>
    <t>На 2019 - 2021 годы</t>
  </si>
  <si>
    <t>Численность постоянного городского населения</t>
  </si>
  <si>
    <t>2020 год</t>
  </si>
  <si>
    <t>2021 год</t>
  </si>
  <si>
    <t>на 01.01.2019 г.</t>
  </si>
  <si>
    <t>на 01.06.2019 г.</t>
  </si>
  <si>
    <t>2022</t>
  </si>
  <si>
    <t>ПЛОЩАДЬ МО от Управления Росреестра по ХМАО-Югре</t>
  </si>
  <si>
    <t>га</t>
  </si>
  <si>
    <t>2022 год</t>
  </si>
  <si>
    <t>Патент: размер потенциально возможного к получению ИП годового дохода (форма 1-ПАТЕНТ)</t>
  </si>
  <si>
    <t xml:space="preserve">Общий размер дотации на выравнивание БО МР(ГО) </t>
  </si>
  <si>
    <t xml:space="preserve">Коэффициент </t>
  </si>
  <si>
    <t>Расчетный размер I части дотации на выравнивание БО МР(ГО)</t>
  </si>
  <si>
    <t>Расчетный размер II части дотации  в расчете на одного жителя</t>
  </si>
  <si>
    <t>Объем дотации в расчете на одного жителя скорректированный на коэффициент</t>
  </si>
  <si>
    <t>Расчетный размер дотации на одного жителя</t>
  </si>
  <si>
    <t>Структура расходов в 2020 году</t>
  </si>
  <si>
    <t>Сравнительная структура расходов в 2020 году</t>
  </si>
  <si>
    <t>Прогноз поступлений в КБР в 2020 году МР</t>
  </si>
  <si>
    <t>Прогноз поступлений в КБР в 2020 году ГО</t>
  </si>
  <si>
    <t>Прогноз поступлений в КБР в 2020 году</t>
  </si>
  <si>
    <t>Прогноз поступлений в КБР в 2021 году МР</t>
  </si>
  <si>
    <t>Прогноз поступлений в КБР в 2021 году ГО</t>
  </si>
  <si>
    <t>Прогноз поступлений в КБР в 2021 году</t>
  </si>
  <si>
    <t>Прогноз поступлений в КБР в 2022 году МР</t>
  </si>
  <si>
    <t>Прогноз поступлений в КБР в 2022 году ГО</t>
  </si>
  <si>
    <t>Прогноз поступлений в КБР в 2022 году</t>
  </si>
  <si>
    <t>Параметры распределения дотаций на 2020 - 2022 годы</t>
  </si>
  <si>
    <t>передаваемый в форме дополнительных нормативов отчислений от НДФЛ (19,36% НДФЛ КБР), тыс. руб.</t>
  </si>
  <si>
    <t>ОБЩИЕ ПОКА-ЗАТЕЛИ</t>
  </si>
  <si>
    <t>Скорректирован-ная численность детей, посещающих образовательные организации общего образования</t>
  </si>
  <si>
    <t>Дошко-льное образо-вание</t>
  </si>
  <si>
    <t>Общее образо-вание</t>
  </si>
  <si>
    <t xml:space="preserve">Эксплуатаци-онная длина железно-дорожных путей общего пользования </t>
  </si>
  <si>
    <t>Средневзве-шенный тариф на тепловую энергию</t>
  </si>
  <si>
    <t>Коэффи-циент стоимости тепловой энергии</t>
  </si>
  <si>
    <t>Коэффи-циент стоимости тепло-снабжения</t>
  </si>
  <si>
    <t>Коэффи-циент продолжи-тельности отопите-льного периода</t>
  </si>
  <si>
    <t>Продолжи-тельность отопите-льного периода</t>
  </si>
  <si>
    <t>Водо- и электро-снабжение</t>
  </si>
  <si>
    <t>Тарифы на  водо-снабжение</t>
  </si>
  <si>
    <t>Тарифы на водо-отведение</t>
  </si>
  <si>
    <t>Общие тарифы на водо-снабжение и водо-отведение</t>
  </si>
  <si>
    <t>Коэффи-циент стоимости водо-снабжения и водо-отведения</t>
  </si>
  <si>
    <t>Тарифы на электро-снабжение</t>
  </si>
  <si>
    <t>Коэффи-циент стоимости электро-снабжения</t>
  </si>
  <si>
    <t>Вспомога-тельные коэффи-циенты</t>
  </si>
  <si>
    <t>К транспо-ртной доступ-ности</t>
  </si>
  <si>
    <t>Объем дотации в расчете на одного жителя скорректи-рованный на коэффициент</t>
  </si>
  <si>
    <t xml:space="preserve">Расчет индекса налогового потенциала МР(ГО) на 2020 </t>
  </si>
  <si>
    <t>Расчет индекса налогового потенциала МР(ГО) на 2021 год</t>
  </si>
  <si>
    <t>Расчет индекса налогового потенциала МР(ГО) на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</si>
</sst>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_-* #,##0.00_р_._-;\-* #,##0.00_р_._-;_-* &quot;-&quot;??_р_._-;_-@_-"/>
    <numFmt numFmtId="165" formatCode="#,##0.000"/>
    <numFmt numFmtId="166" formatCode="#,##0.0"/>
    <numFmt numFmtId="167" formatCode="0.0%"/>
    <numFmt numFmtId="168" formatCode="\$#,##0\ ;\(\$#,##0\)"/>
    <numFmt numFmtId="169" formatCode="0.0"/>
    <numFmt numFmtId="170" formatCode="#,##0_ ;[Red]\-#,##0\ "/>
    <numFmt numFmtId="171" formatCode="0.000"/>
    <numFmt numFmtId="172" formatCode="#,##0.0_ ;[Red]\-#,##0.0\ "/>
    <numFmt numFmtId="173" formatCode="0.00000"/>
    <numFmt numFmtId="174" formatCode="_-* #,##0.0000_р_._-;\-* #,##0.0000_р_._-;_-* &quot;-&quot;??_р_._-;_-@_-"/>
    <numFmt numFmtId="175" formatCode="_-* #,##0.0000_р_._-;\-* #,##0.0000_р_._-;_-* &quot;-&quot;????_р_._-;_-@_-"/>
    <numFmt numFmtId="176" formatCode="_-* #,##0.00_р_._-;\-* #,##0.00_р_._-;_-* &quot;-&quot;????_р_._-;_-@_-"/>
    <numFmt numFmtId="177" formatCode="0.000%"/>
    <numFmt numFmtId="178" formatCode="_-* #,##0.000_р_._-;\-* #,##0.000_р_._-;_-* &quot;-&quot;??_р_._-;_-@_-"/>
  </numFmts>
  <fonts count="48" x14ac:knownFonts="1">
    <font>
      <sz val="12"/>
      <color theme="1"/>
      <name val="Times New Roman"/>
      <family val="2"/>
      <charset val="204"/>
    </font>
    <font>
      <sz val="11"/>
      <color theme="1"/>
      <name val="Calibri"/>
      <family val="2"/>
      <charset val="204"/>
      <scheme val="minor"/>
    </font>
    <font>
      <sz val="12"/>
      <name val="Times New Roman"/>
      <family val="1"/>
    </font>
    <font>
      <sz val="12"/>
      <name val="Times New Roman"/>
      <family val="1"/>
      <charset val="204"/>
    </font>
    <font>
      <sz val="10"/>
      <name val="Arial"/>
      <family val="2"/>
      <charset val="204"/>
    </font>
    <font>
      <b/>
      <sz val="14"/>
      <name val="Times New Roman"/>
      <family val="1"/>
      <charset val="204"/>
    </font>
    <font>
      <b/>
      <sz val="10"/>
      <name val="Times New Roman"/>
      <family val="1"/>
      <charset val="204"/>
    </font>
    <font>
      <sz val="10"/>
      <name val="Times New Roman"/>
      <family val="1"/>
      <charset val="204"/>
    </font>
    <font>
      <sz val="14"/>
      <name val="Times New Roman"/>
      <family val="1"/>
      <charset val="204"/>
    </font>
    <font>
      <b/>
      <sz val="12"/>
      <name val="Times New Roman"/>
      <family val="1"/>
      <charset val="204"/>
    </font>
    <font>
      <b/>
      <sz val="10"/>
      <name val="Times New Roman Cyr"/>
      <family val="1"/>
      <charset val="204"/>
    </font>
    <font>
      <b/>
      <sz val="10"/>
      <name val="Times New Roman Cyr"/>
      <charset val="204"/>
    </font>
    <font>
      <i/>
      <sz val="10"/>
      <name val="Times New Roman"/>
      <family val="1"/>
      <charset val="204"/>
    </font>
    <font>
      <b/>
      <i/>
      <sz val="10"/>
      <name val="Times New Roman"/>
      <family val="1"/>
      <charset val="204"/>
    </font>
    <font>
      <sz val="10"/>
      <name val="Times New Roman Cyr"/>
      <charset val="204"/>
    </font>
    <font>
      <sz val="12"/>
      <name val="Times New Roman Cyr"/>
      <family val="1"/>
      <charset val="204"/>
    </font>
    <font>
      <sz val="10"/>
      <name val="Times New Roman Cyr"/>
      <family val="1"/>
      <charset val="204"/>
    </font>
    <font>
      <sz val="10"/>
      <name val="MS Sans Serif"/>
      <family val="2"/>
      <charset val="204"/>
    </font>
    <font>
      <b/>
      <sz val="16"/>
      <name val="Times New Roman"/>
      <family val="1"/>
      <charset val="204"/>
    </font>
    <font>
      <i/>
      <sz val="16"/>
      <name val="Times New Roman"/>
      <family val="1"/>
      <charset val="204"/>
    </font>
    <font>
      <sz val="8"/>
      <name val="Times New Roman"/>
      <family val="1"/>
      <charset val="204"/>
    </font>
    <font>
      <b/>
      <sz val="8"/>
      <name val="Times New Roman"/>
      <family val="1"/>
      <charset val="204"/>
    </font>
    <font>
      <sz val="10"/>
      <name val="Arial Cyr"/>
      <charset val="204"/>
    </font>
    <font>
      <b/>
      <sz val="12"/>
      <name val="Times New Roman Cyr"/>
      <charset val="204"/>
    </font>
    <font>
      <sz val="12"/>
      <name val="Times New Roman Cyr"/>
      <charset val="204"/>
    </font>
    <font>
      <sz val="8"/>
      <name val="Times New Roman Cyr"/>
      <family val="1"/>
      <charset val="204"/>
    </font>
    <font>
      <b/>
      <sz val="10"/>
      <name val="Times New Roman Cyr"/>
    </font>
    <font>
      <sz val="10"/>
      <color indexed="8"/>
      <name val="Arial"/>
      <family val="2"/>
      <charset val="204"/>
    </font>
    <font>
      <sz val="10"/>
      <color indexed="24"/>
      <name val="Arial"/>
      <family val="2"/>
      <charset val="204"/>
    </font>
    <font>
      <sz val="12"/>
      <color theme="1"/>
      <name val="Times New Roman"/>
      <family val="2"/>
      <charset val="204"/>
    </font>
    <font>
      <b/>
      <sz val="8"/>
      <name val="Times New Roman CYR"/>
      <charset val="204"/>
    </font>
    <font>
      <sz val="8"/>
      <name val="Times New Roman CYR"/>
      <charset val="204"/>
    </font>
    <font>
      <i/>
      <sz val="10"/>
      <name val="Times New Roman Cyr"/>
      <family val="1"/>
      <charset val="204"/>
    </font>
    <font>
      <b/>
      <i/>
      <sz val="10"/>
      <name val="Times New Roman Cyr"/>
      <charset val="204"/>
    </font>
    <font>
      <b/>
      <sz val="12"/>
      <name val="Times New Roman Cyr"/>
      <family val="1"/>
      <charset val="204"/>
    </font>
    <font>
      <b/>
      <sz val="10"/>
      <name val="Times New Roman"/>
      <family val="1"/>
    </font>
    <font>
      <b/>
      <sz val="14"/>
      <name val="Times New Roman"/>
      <family val="1"/>
    </font>
    <font>
      <sz val="10"/>
      <name val="Times New Roman"/>
      <family val="1"/>
    </font>
    <font>
      <sz val="14"/>
      <name val="Times New Roman Cyr"/>
      <family val="1"/>
      <charset val="204"/>
    </font>
    <font>
      <sz val="10"/>
      <name val="Arial"/>
      <family val="2"/>
      <charset val="204"/>
    </font>
    <font>
      <sz val="9"/>
      <color indexed="81"/>
      <name val="Tahoma"/>
      <family val="2"/>
      <charset val="204"/>
    </font>
    <font>
      <b/>
      <sz val="9"/>
      <color indexed="81"/>
      <name val="Tahoma"/>
      <family val="2"/>
      <charset val="204"/>
    </font>
    <font>
      <b/>
      <sz val="14"/>
      <name val="Times New Roman Cyr"/>
      <family val="1"/>
      <charset val="204"/>
    </font>
    <font>
      <b/>
      <sz val="8"/>
      <name val="Times New Roman Cyr"/>
    </font>
    <font>
      <b/>
      <sz val="12"/>
      <name val="Times New Roman"/>
      <family val="2"/>
      <charset val="204"/>
    </font>
    <font>
      <sz val="12"/>
      <name val="Times New Roman"/>
      <family val="2"/>
      <charset val="204"/>
    </font>
    <font>
      <b/>
      <sz val="13"/>
      <name val="Times New Roman Cyr"/>
      <charset val="204"/>
    </font>
    <font>
      <b/>
      <sz val="13"/>
      <name val="Times New Roman"/>
      <family val="1"/>
      <charset val="204"/>
    </font>
  </fonts>
  <fills count="5">
    <fill>
      <patternFill patternType="none"/>
    </fill>
    <fill>
      <patternFill patternType="gray125"/>
    </fill>
    <fill>
      <patternFill patternType="solid">
        <fgColor indexed="31"/>
        <bgColor indexed="64"/>
      </patternFill>
    </fill>
    <fill>
      <patternFill patternType="solid">
        <fgColor indexed="23"/>
        <bgColor indexed="64"/>
      </patternFill>
    </fill>
    <fill>
      <patternFill patternType="solid">
        <fgColor indexed="5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auto="1"/>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auto="1"/>
      </right>
      <top style="thin">
        <color auto="1"/>
      </top>
      <bottom style="thin">
        <color indexed="64"/>
      </bottom>
      <diagonal/>
    </border>
    <border>
      <left style="thin">
        <color indexed="64"/>
      </left>
      <right style="thin">
        <color auto="1"/>
      </right>
      <top style="thin">
        <color auto="1"/>
      </top>
      <bottom style="thin">
        <color indexed="64"/>
      </bottom>
      <diagonal/>
    </border>
    <border>
      <left style="thin">
        <color indexed="64"/>
      </left>
      <right style="thin">
        <color auto="1"/>
      </right>
      <top style="thin">
        <color auto="1"/>
      </top>
      <bottom style="thin">
        <color indexed="64"/>
      </bottom>
      <diagonal/>
    </border>
    <border>
      <left style="thin">
        <color indexed="64"/>
      </left>
      <right style="thin">
        <color auto="1"/>
      </right>
      <top style="thin">
        <color auto="1"/>
      </top>
      <bottom style="thin">
        <color indexed="64"/>
      </bottom>
      <diagonal/>
    </border>
  </borders>
  <cellStyleXfs count="27">
    <xf numFmtId="0" fontId="0" fillId="0" borderId="0"/>
    <xf numFmtId="0" fontId="4" fillId="0" borderId="0"/>
    <xf numFmtId="0" fontId="14" fillId="0" borderId="0"/>
    <xf numFmtId="0" fontId="4" fillId="0" borderId="0"/>
    <xf numFmtId="9" fontId="4" fillId="0" borderId="0" applyFont="0" applyFill="0" applyBorder="0" applyAlignment="0" applyProtection="0"/>
    <xf numFmtId="0" fontId="17" fillId="0" borderId="0"/>
    <xf numFmtId="0" fontId="17" fillId="0" borderId="0"/>
    <xf numFmtId="0" fontId="22" fillId="0" borderId="0"/>
    <xf numFmtId="0" fontId="14" fillId="0" borderId="0"/>
    <xf numFmtId="0" fontId="4" fillId="0" borderId="0"/>
    <xf numFmtId="0" fontId="27" fillId="0" borderId="0"/>
    <xf numFmtId="0" fontId="4" fillId="0" borderId="0"/>
    <xf numFmtId="0" fontId="27" fillId="0" borderId="0"/>
    <xf numFmtId="3" fontId="28" fillId="0" borderId="0" applyFont="0" applyFill="0" applyBorder="0" applyAlignment="0" applyProtection="0"/>
    <xf numFmtId="168" fontId="28" fillId="0" borderId="0" applyFont="0" applyFill="0" applyBorder="0" applyAlignment="0" applyProtection="0"/>
    <xf numFmtId="0" fontId="28" fillId="0" borderId="0" applyFont="0" applyFill="0" applyBorder="0" applyAlignment="0" applyProtection="0"/>
    <xf numFmtId="2" fontId="28" fillId="0" borderId="0" applyFont="0" applyFill="0" applyBorder="0" applyAlignment="0" applyProtection="0"/>
    <xf numFmtId="0" fontId="4" fillId="2" borderId="2" applyNumberFormat="0" applyProtection="0">
      <alignment horizontal="center" vertical="center" wrapText="1"/>
    </xf>
    <xf numFmtId="9" fontId="29" fillId="0" borderId="0" applyFont="0" applyFill="0" applyBorder="0" applyAlignment="0" applyProtection="0"/>
    <xf numFmtId="0" fontId="22" fillId="0" borderId="0"/>
    <xf numFmtId="9" fontId="4" fillId="0" borderId="0" applyFont="0" applyFill="0" applyBorder="0" applyAlignment="0" applyProtection="0"/>
    <xf numFmtId="0" fontId="4" fillId="3" borderId="2" applyNumberFormat="0" applyProtection="0">
      <alignment horizontal="left" vertical="center" wrapText="1" indent="1"/>
    </xf>
    <xf numFmtId="0" fontId="4" fillId="4" borderId="2" applyNumberFormat="0" applyProtection="0">
      <alignment horizontal="left" vertical="center" wrapText="1" indent="1"/>
    </xf>
    <xf numFmtId="0" fontId="4" fillId="0" borderId="0"/>
    <xf numFmtId="164" fontId="29" fillId="0" borderId="0" applyFont="0" applyFill="0" applyBorder="0" applyAlignment="0" applyProtection="0"/>
    <xf numFmtId="0" fontId="1" fillId="0" borderId="0"/>
    <xf numFmtId="0" fontId="39" fillId="0" borderId="0"/>
  </cellStyleXfs>
  <cellXfs count="388">
    <xf numFmtId="0" fontId="0" fillId="0" borderId="0" xfId="0"/>
    <xf numFmtId="165" fontId="7" fillId="0" borderId="0" xfId="1" applyNumberFormat="1" applyFont="1" applyFill="1" applyBorder="1"/>
    <xf numFmtId="0" fontId="7" fillId="0" borderId="0" xfId="1" applyFont="1" applyFill="1" applyBorder="1"/>
    <xf numFmtId="0" fontId="7" fillId="0" borderId="0" xfId="2" quotePrefix="1" applyFont="1" applyFill="1" applyBorder="1" applyAlignment="1">
      <alignment horizontal="left" wrapText="1"/>
    </xf>
    <xf numFmtId="0" fontId="7" fillId="0" borderId="0" xfId="1" applyFont="1" applyFill="1"/>
    <xf numFmtId="0" fontId="9" fillId="0" borderId="0" xfId="5" applyFont="1" applyFill="1" applyBorder="1" applyAlignment="1">
      <alignment wrapText="1"/>
    </xf>
    <xf numFmtId="0" fontId="7" fillId="0" borderId="0" xfId="5" applyFont="1" applyFill="1" applyBorder="1" applyAlignment="1">
      <alignment horizontal="center" vertical="center" wrapText="1"/>
    </xf>
    <xf numFmtId="0" fontId="20" fillId="0" borderId="0" xfId="5" applyFont="1" applyFill="1" applyBorder="1" applyAlignment="1">
      <alignment horizontal="center" vertical="center" wrapText="1"/>
    </xf>
    <xf numFmtId="0" fontId="6" fillId="0" borderId="0" xfId="5" applyFont="1" applyFill="1" applyBorder="1"/>
    <xf numFmtId="0" fontId="7" fillId="0" borderId="0" xfId="5" applyFont="1" applyFill="1" applyBorder="1"/>
    <xf numFmtId="0" fontId="12" fillId="0" borderId="0" xfId="5" applyFont="1" applyFill="1" applyBorder="1"/>
    <xf numFmtId="0" fontId="9" fillId="0" borderId="0" xfId="3" applyFont="1" applyFill="1"/>
    <xf numFmtId="0" fontId="7" fillId="0" borderId="0" xfId="3" applyFont="1" applyFill="1" applyAlignment="1">
      <alignment horizontal="center" wrapText="1"/>
    </xf>
    <xf numFmtId="0" fontId="7" fillId="0" borderId="0" xfId="3" applyFont="1" applyFill="1" applyAlignment="1">
      <alignment vertical="center" wrapText="1"/>
    </xf>
    <xf numFmtId="0" fontId="7" fillId="0" borderId="0" xfId="3" applyFont="1" applyFill="1" applyAlignment="1">
      <alignment wrapText="1"/>
    </xf>
    <xf numFmtId="0" fontId="21" fillId="0" borderId="0" xfId="3" applyFont="1" applyFill="1" applyAlignment="1">
      <alignment horizontal="center" wrapText="1"/>
    </xf>
    <xf numFmtId="0" fontId="7" fillId="0" borderId="0" xfId="3" applyFont="1" applyFill="1"/>
    <xf numFmtId="0" fontId="7" fillId="0" borderId="1" xfId="3" applyNumberFormat="1" applyFont="1" applyFill="1" applyBorder="1" applyAlignment="1">
      <alignment horizontal="center" vertical="center" wrapText="1"/>
    </xf>
    <xf numFmtId="0" fontId="16" fillId="0" borderId="0" xfId="3" applyFont="1" applyFill="1"/>
    <xf numFmtId="0" fontId="24" fillId="0" borderId="0" xfId="3" applyFont="1" applyFill="1" applyAlignment="1">
      <alignment horizontal="center"/>
    </xf>
    <xf numFmtId="0" fontId="16" fillId="0" borderId="0" xfId="5" applyFont="1" applyFill="1" applyBorder="1"/>
    <xf numFmtId="0" fontId="7" fillId="0" borderId="0" xfId="11" applyFont="1" applyFill="1" applyAlignment="1">
      <alignment horizontal="center" vertical="center" wrapText="1"/>
    </xf>
    <xf numFmtId="165" fontId="6" fillId="0" borderId="1" xfId="11" applyNumberFormat="1" applyFont="1" applyFill="1" applyBorder="1"/>
    <xf numFmtId="3" fontId="6" fillId="0" borderId="1" xfId="11" applyNumberFormat="1" applyFont="1" applyFill="1" applyBorder="1"/>
    <xf numFmtId="3" fontId="16" fillId="0" borderId="1" xfId="7" applyNumberFormat="1" applyFont="1" applyFill="1" applyBorder="1" applyAlignment="1"/>
    <xf numFmtId="0" fontId="7" fillId="0" borderId="0" xfId="11" applyFont="1" applyFill="1"/>
    <xf numFmtId="0" fontId="6" fillId="0" borderId="1" xfId="11" applyNumberFormat="1" applyFont="1" applyFill="1" applyBorder="1" applyAlignment="1">
      <alignment horizontal="center" vertical="center"/>
    </xf>
    <xf numFmtId="0" fontId="6" fillId="0" borderId="0" xfId="1" quotePrefix="1" applyFont="1" applyFill="1" applyBorder="1" applyAlignment="1">
      <alignment horizontal="left" wrapText="1"/>
    </xf>
    <xf numFmtId="0" fontId="7" fillId="0" borderId="1" xfId="3" applyNumberFormat="1" applyFont="1" applyFill="1" applyBorder="1" applyAlignment="1">
      <alignment horizontal="left"/>
    </xf>
    <xf numFmtId="0" fontId="20" fillId="0" borderId="0" xfId="3" applyFont="1" applyFill="1" applyAlignment="1">
      <alignment vertical="center" wrapText="1"/>
    </xf>
    <xf numFmtId="0" fontId="20" fillId="0" borderId="0" xfId="3" applyFont="1" applyFill="1" applyAlignment="1">
      <alignment wrapText="1"/>
    </xf>
    <xf numFmtId="0" fontId="20" fillId="0" borderId="0" xfId="3" applyFont="1" applyFill="1" applyAlignment="1">
      <alignment horizontal="center" vertical="center" wrapText="1"/>
    </xf>
    <xf numFmtId="0" fontId="6" fillId="0" borderId="0" xfId="11" applyFont="1" applyFill="1" applyAlignment="1">
      <alignment horizontal="center" vertical="top" wrapText="1"/>
    </xf>
    <xf numFmtId="165" fontId="6" fillId="0" borderId="4" xfId="11" applyNumberFormat="1" applyFont="1" applyFill="1" applyBorder="1"/>
    <xf numFmtId="0" fontId="6" fillId="0" borderId="0" xfId="2" quotePrefix="1" applyFont="1" applyFill="1" applyBorder="1" applyAlignment="1">
      <alignment horizontal="left" wrapText="1"/>
    </xf>
    <xf numFmtId="0" fontId="6" fillId="0" borderId="0" xfId="1" applyFont="1" applyFill="1" applyBorder="1"/>
    <xf numFmtId="0" fontId="6" fillId="0" borderId="0" xfId="1" applyFont="1" applyFill="1"/>
    <xf numFmtId="0" fontId="18" fillId="0" borderId="0" xfId="1" applyFont="1" applyFill="1" applyBorder="1" applyAlignment="1">
      <alignment horizontal="center" vertical="center" wrapText="1"/>
    </xf>
    <xf numFmtId="0" fontId="10" fillId="0" borderId="0" xfId="1" applyFont="1" applyFill="1" applyBorder="1"/>
    <xf numFmtId="165" fontId="6" fillId="0" borderId="6" xfId="11" applyNumberFormat="1" applyFont="1" applyFill="1" applyBorder="1"/>
    <xf numFmtId="0" fontId="6" fillId="0" borderId="1" xfId="11" applyFont="1" applyFill="1" applyBorder="1"/>
    <xf numFmtId="3" fontId="7" fillId="0" borderId="0" xfId="5" applyNumberFormat="1" applyFont="1" applyFill="1" applyBorder="1"/>
    <xf numFmtId="3" fontId="7" fillId="0" borderId="0" xfId="5" applyNumberFormat="1" applyFont="1" applyFill="1" applyBorder="1" applyAlignment="1">
      <alignment horizontal="right" vertical="center" wrapText="1"/>
    </xf>
    <xf numFmtId="170" fontId="7" fillId="0" borderId="0" xfId="5" applyNumberFormat="1" applyFont="1" applyFill="1" applyBorder="1" applyAlignment="1">
      <alignment horizontal="right" vertical="center" wrapText="1"/>
    </xf>
    <xf numFmtId="166" fontId="12" fillId="0" borderId="0" xfId="5" applyNumberFormat="1" applyFont="1" applyFill="1" applyBorder="1"/>
    <xf numFmtId="166" fontId="7" fillId="0" borderId="0" xfId="5" applyNumberFormat="1" applyFont="1" applyFill="1" applyBorder="1"/>
    <xf numFmtId="3" fontId="12" fillId="0" borderId="0" xfId="5" applyNumberFormat="1" applyFont="1" applyFill="1" applyBorder="1"/>
    <xf numFmtId="3" fontId="7" fillId="0" borderId="0" xfId="3" applyNumberFormat="1" applyFont="1" applyFill="1"/>
    <xf numFmtId="166" fontId="7" fillId="0" borderId="0" xfId="3" applyNumberFormat="1" applyFont="1" applyFill="1"/>
    <xf numFmtId="165" fontId="6" fillId="0" borderId="7" xfId="11" applyNumberFormat="1" applyFont="1" applyFill="1" applyBorder="1"/>
    <xf numFmtId="0" fontId="6" fillId="0" borderId="8" xfId="1" applyFont="1" applyFill="1" applyBorder="1"/>
    <xf numFmtId="166" fontId="6" fillId="0" borderId="8" xfId="1" applyNumberFormat="1" applyFont="1" applyFill="1" applyBorder="1"/>
    <xf numFmtId="0" fontId="7" fillId="0" borderId="0" xfId="3" applyFont="1" applyFill="1" applyBorder="1"/>
    <xf numFmtId="167" fontId="11" fillId="0" borderId="0" xfId="4" applyNumberFormat="1" applyFont="1" applyFill="1" applyBorder="1"/>
    <xf numFmtId="0" fontId="6" fillId="0" borderId="8" xfId="5" applyFont="1" applyFill="1" applyBorder="1" applyAlignment="1">
      <alignment horizontal="center" vertical="center" wrapText="1"/>
    </xf>
    <xf numFmtId="49" fontId="42" fillId="0" borderId="8" xfId="3" applyNumberFormat="1" applyFont="1" applyFill="1" applyBorder="1" applyAlignment="1">
      <alignment horizontal="center" vertical="center" wrapText="1"/>
    </xf>
    <xf numFmtId="0" fontId="26" fillId="0" borderId="8" xfId="5" applyFont="1" applyFill="1" applyBorder="1" applyAlignment="1">
      <alignment horizontal="center" vertical="center" wrapText="1"/>
    </xf>
    <xf numFmtId="2" fontId="6" fillId="0" borderId="8" xfId="5" applyNumberFormat="1" applyFont="1" applyFill="1" applyBorder="1" applyAlignment="1">
      <alignment horizontal="center" vertical="center" wrapText="1"/>
    </xf>
    <xf numFmtId="2" fontId="16" fillId="0" borderId="8" xfId="5" applyNumberFormat="1" applyFont="1" applyFill="1" applyBorder="1" applyAlignment="1">
      <alignment horizontal="center" vertical="top" wrapText="1"/>
    </xf>
    <xf numFmtId="2" fontId="32" fillId="0" borderId="8" xfId="5" applyNumberFormat="1" applyFont="1" applyFill="1" applyBorder="1" applyAlignment="1">
      <alignment horizontal="center" vertical="top" wrapText="1"/>
    </xf>
    <xf numFmtId="2" fontId="11" fillId="0" borderId="8" xfId="5" applyNumberFormat="1" applyFont="1" applyFill="1" applyBorder="1" applyAlignment="1">
      <alignment horizontal="center" vertical="top" wrapText="1"/>
    </xf>
    <xf numFmtId="0" fontId="20" fillId="0" borderId="8" xfId="5" applyFont="1" applyFill="1" applyBorder="1" applyAlignment="1">
      <alignment horizontal="center" vertical="center" wrapText="1"/>
    </xf>
    <xf numFmtId="0" fontId="21" fillId="0" borderId="8" xfId="6" applyFont="1" applyFill="1" applyBorder="1" applyAlignment="1">
      <alignment horizontal="left" vertical="center" wrapText="1"/>
    </xf>
    <xf numFmtId="0" fontId="7" fillId="0" borderId="8" xfId="1" applyFont="1" applyFill="1" applyBorder="1" applyAlignment="1">
      <alignment horizontal="right" vertical="center" wrapText="1"/>
    </xf>
    <xf numFmtId="0" fontId="6" fillId="0" borderId="8" xfId="1" applyFont="1" applyFill="1" applyBorder="1" applyAlignment="1">
      <alignment horizontal="right" vertical="center" wrapText="1"/>
    </xf>
    <xf numFmtId="4" fontId="10" fillId="0" borderId="8" xfId="5" applyNumberFormat="1" applyFont="1" applyFill="1" applyBorder="1"/>
    <xf numFmtId="4" fontId="6" fillId="0" borderId="8" xfId="5" applyNumberFormat="1" applyFont="1" applyFill="1" applyBorder="1"/>
    <xf numFmtId="4" fontId="13" fillId="0" borderId="8" xfId="5" applyNumberFormat="1" applyFont="1" applyFill="1" applyBorder="1"/>
    <xf numFmtId="0" fontId="10" fillId="0" borderId="8" xfId="5" applyFont="1" applyFill="1" applyBorder="1"/>
    <xf numFmtId="3" fontId="10" fillId="0" borderId="8" xfId="5" applyNumberFormat="1" applyFont="1" applyFill="1" applyBorder="1" applyAlignment="1">
      <alignment horizontal="center" wrapText="1"/>
    </xf>
    <xf numFmtId="3" fontId="10" fillId="0" borderId="8" xfId="5" applyNumberFormat="1" applyFont="1" applyFill="1" applyBorder="1" applyAlignment="1">
      <alignment wrapText="1"/>
    </xf>
    <xf numFmtId="3" fontId="7" fillId="0" borderId="8" xfId="1" applyNumberFormat="1" applyFont="1" applyFill="1" applyBorder="1" applyAlignment="1">
      <alignment horizontal="right" vertical="center" wrapText="1"/>
    </xf>
    <xf numFmtId="3" fontId="6" fillId="0" borderId="8" xfId="1" applyNumberFormat="1" applyFont="1" applyFill="1" applyBorder="1" applyAlignment="1">
      <alignment horizontal="right" vertical="center" wrapText="1"/>
    </xf>
    <xf numFmtId="0" fontId="6" fillId="0" borderId="8" xfId="7" applyFont="1" applyFill="1" applyBorder="1"/>
    <xf numFmtId="165" fontId="10" fillId="0" borderId="8" xfId="5" applyNumberFormat="1" applyFont="1" applyFill="1" applyBorder="1" applyAlignment="1">
      <alignment horizontal="center" wrapText="1"/>
    </xf>
    <xf numFmtId="3" fontId="6" fillId="0" borderId="8" xfId="5" applyNumberFormat="1" applyFont="1" applyFill="1" applyBorder="1" applyAlignment="1">
      <alignment horizontal="right" vertical="center" wrapText="1"/>
    </xf>
    <xf numFmtId="166" fontId="6" fillId="0" borderId="8" xfId="5" applyNumberFormat="1" applyFont="1" applyFill="1" applyBorder="1" applyAlignment="1">
      <alignment horizontal="right" vertical="center" wrapText="1"/>
    </xf>
    <xf numFmtId="3" fontId="11" fillId="0" borderId="8" xfId="5" applyNumberFormat="1" applyFont="1" applyFill="1" applyBorder="1" applyAlignment="1">
      <alignment horizontal="right"/>
    </xf>
    <xf numFmtId="166" fontId="33" fillId="0" borderId="8" xfId="5" applyNumberFormat="1" applyFont="1" applyFill="1" applyBorder="1" applyAlignment="1">
      <alignment horizontal="right"/>
    </xf>
    <xf numFmtId="166" fontId="11" fillId="0" borderId="8" xfId="5" applyNumberFormat="1" applyFont="1" applyFill="1" applyBorder="1" applyAlignment="1">
      <alignment horizontal="right"/>
    </xf>
    <xf numFmtId="165" fontId="11" fillId="0" borderId="8" xfId="5" applyNumberFormat="1" applyFont="1" applyFill="1" applyBorder="1"/>
    <xf numFmtId="3" fontId="16" fillId="0" borderId="8" xfId="8" applyNumberFormat="1" applyFont="1" applyFill="1" applyBorder="1"/>
    <xf numFmtId="3" fontId="7" fillId="0" borderId="8" xfId="5" applyNumberFormat="1" applyFont="1" applyFill="1" applyBorder="1" applyAlignment="1">
      <alignment horizontal="right" vertical="center" wrapText="1"/>
    </xf>
    <xf numFmtId="165" fontId="6" fillId="0" borderId="8" xfId="5" applyNumberFormat="1" applyFont="1" applyFill="1" applyBorder="1" applyAlignment="1">
      <alignment horizontal="right" vertical="center" wrapText="1"/>
    </xf>
    <xf numFmtId="3" fontId="16" fillId="0" borderId="8" xfId="7" applyNumberFormat="1" applyFont="1" applyFill="1" applyBorder="1" applyAlignment="1"/>
    <xf numFmtId="167" fontId="13" fillId="0" borderId="8" xfId="4" applyNumberFormat="1" applyFont="1" applyFill="1" applyBorder="1" applyAlignment="1">
      <alignment horizontal="center"/>
    </xf>
    <xf numFmtId="166" fontId="32" fillId="0" borderId="8" xfId="5" applyNumberFormat="1" applyFont="1" applyFill="1" applyBorder="1"/>
    <xf numFmtId="166" fontId="11" fillId="0" borderId="8" xfId="5" applyNumberFormat="1" applyFont="1" applyFill="1" applyBorder="1"/>
    <xf numFmtId="10" fontId="11" fillId="0" borderId="8" xfId="4" applyNumberFormat="1" applyFont="1" applyFill="1" applyBorder="1"/>
    <xf numFmtId="3" fontId="11" fillId="0" borderId="8" xfId="5" applyNumberFormat="1" applyFont="1" applyFill="1" applyBorder="1"/>
    <xf numFmtId="0" fontId="6" fillId="0" borderId="0" xfId="5" applyFont="1" applyFill="1" applyBorder="1" applyAlignment="1">
      <alignment horizontal="center" vertical="center" wrapText="1"/>
    </xf>
    <xf numFmtId="0" fontId="6" fillId="0" borderId="0" xfId="6" applyFont="1" applyFill="1" applyBorder="1" applyAlignment="1">
      <alignment horizontal="center" vertical="center" wrapText="1"/>
    </xf>
    <xf numFmtId="0" fontId="26" fillId="0" borderId="0" xfId="5" applyFont="1" applyFill="1" applyBorder="1" applyAlignment="1">
      <alignment horizontal="center" vertical="center" wrapText="1"/>
    </xf>
    <xf numFmtId="0" fontId="19" fillId="0" borderId="0" xfId="1" applyFont="1" applyFill="1" applyBorder="1" applyAlignment="1">
      <alignment horizontal="center" vertical="center" wrapText="1"/>
    </xf>
    <xf numFmtId="0" fontId="5" fillId="0" borderId="8" xfId="1" applyNumberFormat="1" applyFont="1" applyFill="1" applyBorder="1" applyAlignment="1">
      <alignment horizontal="center" vertical="center"/>
    </xf>
    <xf numFmtId="165" fontId="7" fillId="0" borderId="8" xfId="1" applyNumberFormat="1" applyFont="1" applyFill="1" applyBorder="1"/>
    <xf numFmtId="3" fontId="5" fillId="0" borderId="8" xfId="1" applyNumberFormat="1" applyFont="1" applyFill="1" applyBorder="1" applyAlignment="1">
      <alignment horizontal="left" vertical="top"/>
    </xf>
    <xf numFmtId="1" fontId="15" fillId="0" borderId="8" xfId="3" applyNumberFormat="1" applyFont="1" applyFill="1" applyBorder="1" applyAlignment="1">
      <alignment horizontal="center" vertical="center"/>
    </xf>
    <xf numFmtId="3" fontId="5" fillId="0" borderId="8" xfId="1" applyNumberFormat="1" applyFont="1" applyFill="1" applyBorder="1" applyAlignment="1">
      <alignment horizontal="center" vertical="top"/>
    </xf>
    <xf numFmtId="0" fontId="6" fillId="0" borderId="8" xfId="2" quotePrefix="1" applyFont="1" applyFill="1" applyBorder="1" applyAlignment="1">
      <alignment horizontal="left"/>
    </xf>
    <xf numFmtId="3" fontId="6" fillId="0" borderId="8" xfId="18" applyNumberFormat="1" applyFont="1" applyFill="1" applyBorder="1" applyAlignment="1">
      <alignment horizontal="right" vertical="center"/>
    </xf>
    <xf numFmtId="165" fontId="6" fillId="0" borderId="8" xfId="1" applyNumberFormat="1" applyFont="1" applyFill="1" applyBorder="1" applyAlignment="1">
      <alignment horizontal="right" vertical="center"/>
    </xf>
    <xf numFmtId="165" fontId="6" fillId="0" borderId="8" xfId="18" applyNumberFormat="1" applyFont="1" applyFill="1" applyBorder="1" applyAlignment="1">
      <alignment horizontal="right" vertical="center"/>
    </xf>
    <xf numFmtId="0" fontId="6" fillId="0" borderId="8" xfId="1" quotePrefix="1" applyFont="1" applyFill="1" applyBorder="1" applyAlignment="1">
      <alignment horizontal="left"/>
    </xf>
    <xf numFmtId="0" fontId="7" fillId="0" borderId="8" xfId="1" applyFont="1" applyFill="1" applyBorder="1" applyAlignment="1">
      <alignment horizontal="left"/>
    </xf>
    <xf numFmtId="4" fontId="13" fillId="0" borderId="8" xfId="1" applyNumberFormat="1" applyFont="1" applyFill="1" applyBorder="1" applyAlignment="1">
      <alignment horizontal="right" vertical="center"/>
    </xf>
    <xf numFmtId="0" fontId="37" fillId="0" borderId="8" xfId="1" quotePrefix="1" applyFont="1" applyFill="1" applyBorder="1" applyAlignment="1">
      <alignment horizontal="left"/>
    </xf>
    <xf numFmtId="0" fontId="7" fillId="0" borderId="8" xfId="1" applyFont="1" applyFill="1" applyBorder="1" applyAlignment="1">
      <alignment horizontal="left" indent="4"/>
    </xf>
    <xf numFmtId="3" fontId="5" fillId="0" borderId="8" xfId="1" applyNumberFormat="1" applyFont="1" applyFill="1" applyBorder="1" applyAlignment="1">
      <alignment horizontal="left" wrapText="1"/>
    </xf>
    <xf numFmtId="0" fontId="6" fillId="0" borderId="8" xfId="2" quotePrefix="1" applyFont="1" applyFill="1" applyBorder="1" applyAlignment="1">
      <alignment horizontal="left" wrapText="1"/>
    </xf>
    <xf numFmtId="0" fontId="12" fillId="0" borderId="8" xfId="2" quotePrefix="1" applyFont="1" applyFill="1" applyBorder="1" applyAlignment="1">
      <alignment horizontal="left" wrapText="1"/>
    </xf>
    <xf numFmtId="0" fontId="6" fillId="0" borderId="8" xfId="1" quotePrefix="1" applyFont="1" applyFill="1" applyBorder="1" applyAlignment="1">
      <alignment horizontal="left" wrapText="1"/>
    </xf>
    <xf numFmtId="0" fontId="37" fillId="0" borderId="8" xfId="1" quotePrefix="1" applyFont="1" applyFill="1" applyBorder="1" applyAlignment="1">
      <alignment horizontal="left" wrapText="1"/>
    </xf>
    <xf numFmtId="0" fontId="7" fillId="0" borderId="8" xfId="1" applyFont="1" applyFill="1" applyBorder="1" applyAlignment="1">
      <alignment horizontal="left" wrapText="1"/>
    </xf>
    <xf numFmtId="0" fontId="5" fillId="0" borderId="0" xfId="1" applyFont="1" applyFill="1" applyAlignment="1">
      <alignment horizontal="center"/>
    </xf>
    <xf numFmtId="0" fontId="36" fillId="0" borderId="8" xfId="1" quotePrefix="1" applyFont="1" applyFill="1" applyBorder="1" applyAlignment="1">
      <alignment horizontal="left" wrapText="1"/>
    </xf>
    <xf numFmtId="0" fontId="8" fillId="0" borderId="0" xfId="1" applyFont="1" applyFill="1"/>
    <xf numFmtId="0" fontId="8" fillId="0" borderId="0" xfId="1" applyFont="1" applyFill="1" applyBorder="1"/>
    <xf numFmtId="0" fontId="7" fillId="0" borderId="8" xfId="1" applyFont="1" applyFill="1" applyBorder="1"/>
    <xf numFmtId="3" fontId="6" fillId="0" borderId="8" xfId="1" applyNumberFormat="1" applyFont="1" applyFill="1" applyBorder="1" applyAlignment="1">
      <alignment horizontal="right" vertical="center"/>
    </xf>
    <xf numFmtId="166" fontId="9" fillId="0" borderId="8" xfId="1" applyNumberFormat="1" applyFont="1" applyFill="1" applyBorder="1" applyAlignment="1">
      <alignment horizontal="center"/>
    </xf>
    <xf numFmtId="173" fontId="7" fillId="0" borderId="0" xfId="1" applyNumberFormat="1" applyFont="1" applyFill="1"/>
    <xf numFmtId="167" fontId="2" fillId="0" borderId="8" xfId="18" applyNumberFormat="1" applyFont="1" applyFill="1" applyBorder="1" applyAlignment="1">
      <alignment horizontal="right" vertical="center"/>
    </xf>
    <xf numFmtId="166" fontId="9" fillId="0" borderId="8" xfId="1" applyNumberFormat="1" applyFont="1" applyFill="1" applyBorder="1" applyAlignment="1">
      <alignment horizontal="right" vertical="center"/>
    </xf>
    <xf numFmtId="174" fontId="7" fillId="0" borderId="0" xfId="24" applyNumberFormat="1" applyFont="1" applyFill="1"/>
    <xf numFmtId="0" fontId="12" fillId="0" borderId="8" xfId="1" applyFont="1" applyFill="1" applyBorder="1" applyAlignment="1">
      <alignment horizontal="left" wrapText="1"/>
    </xf>
    <xf numFmtId="0" fontId="12" fillId="0" borderId="8" xfId="1" applyFont="1" applyFill="1" applyBorder="1" applyAlignment="1">
      <alignment horizontal="left" indent="2"/>
    </xf>
    <xf numFmtId="0" fontId="12" fillId="0" borderId="8" xfId="1" applyFont="1" applyFill="1" applyBorder="1"/>
    <xf numFmtId="0" fontId="12" fillId="0" borderId="0" xfId="1" applyFont="1" applyFill="1"/>
    <xf numFmtId="175" fontId="7" fillId="0" borderId="0" xfId="1" applyNumberFormat="1" applyFont="1" applyFill="1" applyBorder="1"/>
    <xf numFmtId="176" fontId="7" fillId="0" borderId="0" xfId="1" applyNumberFormat="1" applyFont="1" applyFill="1" applyBorder="1"/>
    <xf numFmtId="0" fontId="7" fillId="0" borderId="8" xfId="1" applyFont="1" applyFill="1" applyBorder="1" applyAlignment="1">
      <alignment wrapText="1"/>
    </xf>
    <xf numFmtId="166" fontId="7" fillId="0" borderId="8" xfId="1" applyNumberFormat="1" applyFont="1" applyFill="1" applyBorder="1"/>
    <xf numFmtId="1" fontId="15" fillId="0" borderId="8" xfId="3" applyNumberFormat="1" applyFont="1" applyFill="1" applyBorder="1" applyAlignment="1">
      <alignment horizontal="center" vertical="center" wrapText="1"/>
    </xf>
    <xf numFmtId="166" fontId="20" fillId="0" borderId="1" xfId="3" applyNumberFormat="1" applyFont="1" applyFill="1" applyBorder="1" applyAlignment="1">
      <alignment horizontal="center" vertical="center"/>
    </xf>
    <xf numFmtId="166" fontId="20" fillId="0" borderId="4" xfId="3" applyNumberFormat="1" applyFont="1" applyFill="1" applyBorder="1" applyAlignment="1">
      <alignment horizontal="center" vertical="center"/>
    </xf>
    <xf numFmtId="0" fontId="7" fillId="0" borderId="0" xfId="3" applyFont="1" applyFill="1" applyAlignment="1">
      <alignment horizontal="center" vertical="center" wrapText="1"/>
    </xf>
    <xf numFmtId="0" fontId="7" fillId="0" borderId="0" xfId="3" applyFont="1" applyFill="1" applyAlignment="1">
      <alignment horizontal="center"/>
    </xf>
    <xf numFmtId="49" fontId="9" fillId="0" borderId="5" xfId="3" applyNumberFormat="1" applyFont="1" applyFill="1" applyBorder="1" applyAlignment="1">
      <alignment horizontal="left"/>
    </xf>
    <xf numFmtId="1" fontId="6" fillId="0" borderId="8" xfId="3" applyNumberFormat="1" applyFont="1" applyFill="1" applyBorder="1" applyAlignment="1">
      <alignment horizontal="center" vertical="center" wrapText="1"/>
    </xf>
    <xf numFmtId="0" fontId="11" fillId="0" borderId="8" xfId="0" applyFont="1" applyFill="1" applyBorder="1" applyAlignment="1">
      <alignment horizontal="center" vertical="top" wrapText="1"/>
    </xf>
    <xf numFmtId="49" fontId="6" fillId="0" borderId="8" xfId="3" applyNumberFormat="1" applyFont="1" applyFill="1" applyBorder="1" applyAlignment="1">
      <alignment horizontal="center" vertical="top" wrapText="1"/>
    </xf>
    <xf numFmtId="0" fontId="6" fillId="0" borderId="8" xfId="3" applyNumberFormat="1" applyFont="1" applyFill="1" applyBorder="1" applyAlignment="1">
      <alignment horizontal="center" vertical="top" wrapText="1"/>
    </xf>
    <xf numFmtId="1" fontId="11" fillId="0" borderId="8" xfId="3" applyNumberFormat="1" applyFont="1" applyFill="1" applyBorder="1" applyAlignment="1">
      <alignment horizontal="left" vertical="center" wrapText="1"/>
    </xf>
    <xf numFmtId="49" fontId="21" fillId="0" borderId="8" xfId="3" applyNumberFormat="1" applyFont="1" applyFill="1" applyBorder="1" applyAlignment="1">
      <alignment horizontal="center" wrapText="1"/>
    </xf>
    <xf numFmtId="49" fontId="21" fillId="0" borderId="8" xfId="3" applyNumberFormat="1" applyFont="1" applyFill="1" applyBorder="1" applyAlignment="1">
      <alignment horizontal="center" vertical="center" wrapText="1"/>
    </xf>
    <xf numFmtId="0" fontId="6" fillId="0" borderId="8" xfId="3" applyFont="1" applyFill="1" applyBorder="1" applyAlignment="1">
      <alignment horizontal="center"/>
    </xf>
    <xf numFmtId="1" fontId="21" fillId="0" borderId="8" xfId="3" applyNumberFormat="1" applyFont="1" applyFill="1" applyBorder="1" applyAlignment="1">
      <alignment horizontal="center" vertical="center" wrapText="1"/>
    </xf>
    <xf numFmtId="1" fontId="30" fillId="0" borderId="8" xfId="3" applyNumberFormat="1" applyFont="1" applyFill="1" applyBorder="1" applyAlignment="1">
      <alignment horizontal="left" vertical="center" wrapText="1"/>
    </xf>
    <xf numFmtId="0" fontId="43" fillId="0" borderId="8" xfId="5" applyFont="1" applyFill="1" applyBorder="1" applyAlignment="1">
      <alignment horizontal="center" vertical="center" wrapText="1"/>
    </xf>
    <xf numFmtId="166" fontId="20" fillId="0" borderId="8" xfId="3" applyNumberFormat="1" applyFont="1" applyFill="1" applyBorder="1" applyAlignment="1">
      <alignment horizontal="center" vertical="center"/>
    </xf>
    <xf numFmtId="49" fontId="20" fillId="0" borderId="8" xfId="3" applyNumberFormat="1" applyFont="1" applyFill="1" applyBorder="1" applyAlignment="1">
      <alignment horizontal="center" vertical="center" wrapText="1"/>
    </xf>
    <xf numFmtId="0" fontId="21" fillId="0" borderId="8" xfId="3" applyFont="1" applyFill="1" applyBorder="1" applyAlignment="1">
      <alignment horizontal="center" vertical="center"/>
    </xf>
    <xf numFmtId="1" fontId="21" fillId="0" borderId="8" xfId="3" applyNumberFormat="1" applyFont="1" applyFill="1" applyBorder="1" applyAlignment="1">
      <alignment horizontal="center" wrapText="1"/>
    </xf>
    <xf numFmtId="166" fontId="20" fillId="0" borderId="8" xfId="3" applyNumberFormat="1" applyFont="1" applyFill="1" applyBorder="1"/>
    <xf numFmtId="4" fontId="21" fillId="0" borderId="8" xfId="3" applyNumberFormat="1" applyFont="1" applyFill="1" applyBorder="1" applyAlignment="1">
      <alignment horizontal="center" vertical="center" wrapText="1"/>
    </xf>
    <xf numFmtId="0" fontId="21" fillId="0" borderId="8" xfId="3" applyFont="1" applyFill="1" applyBorder="1" applyAlignment="1">
      <alignment horizontal="center"/>
    </xf>
    <xf numFmtId="2" fontId="21" fillId="0" borderId="8" xfId="3" applyNumberFormat="1" applyFont="1" applyFill="1" applyBorder="1" applyAlignment="1">
      <alignment horizontal="center"/>
    </xf>
    <xf numFmtId="169" fontId="21" fillId="0" borderId="8" xfId="3" applyNumberFormat="1" applyFont="1" applyFill="1" applyBorder="1" applyAlignment="1">
      <alignment horizontal="center"/>
    </xf>
    <xf numFmtId="1" fontId="6" fillId="0" borderId="8" xfId="3" applyNumberFormat="1" applyFont="1" applyFill="1" applyBorder="1" applyAlignment="1">
      <alignment horizontal="center" wrapText="1"/>
    </xf>
    <xf numFmtId="166" fontId="7" fillId="0" borderId="8" xfId="3" applyNumberFormat="1" applyFont="1" applyFill="1" applyBorder="1"/>
    <xf numFmtId="49" fontId="21" fillId="0" borderId="8" xfId="3" applyNumberFormat="1" applyFont="1" applyFill="1" applyBorder="1" applyAlignment="1">
      <alignment horizontal="right" wrapText="1"/>
    </xf>
    <xf numFmtId="165" fontId="6" fillId="0" borderId="8" xfId="3" applyNumberFormat="1" applyFont="1" applyFill="1" applyBorder="1" applyAlignment="1">
      <alignment horizontal="right"/>
    </xf>
    <xf numFmtId="4" fontId="6" fillId="0" borderId="8" xfId="3" applyNumberFormat="1" applyFont="1" applyFill="1" applyBorder="1"/>
    <xf numFmtId="49" fontId="6" fillId="0" borderId="8" xfId="3" applyNumberFormat="1" applyFont="1" applyFill="1" applyBorder="1" applyAlignment="1">
      <alignment horizontal="center" vertical="center" wrapText="1"/>
    </xf>
    <xf numFmtId="3" fontId="6" fillId="0" borderId="8" xfId="3" applyNumberFormat="1" applyFont="1" applyFill="1" applyBorder="1" applyAlignment="1">
      <alignment horizontal="right"/>
    </xf>
    <xf numFmtId="3" fontId="6" fillId="0" borderId="8" xfId="3" applyNumberFormat="1" applyFont="1" applyFill="1" applyBorder="1"/>
    <xf numFmtId="167" fontId="6" fillId="0" borderId="8" xfId="18" applyNumberFormat="1" applyFont="1" applyFill="1" applyBorder="1"/>
    <xf numFmtId="177" fontId="6" fillId="0" borderId="8" xfId="18" applyNumberFormat="1" applyFont="1" applyFill="1" applyBorder="1"/>
    <xf numFmtId="166" fontId="6" fillId="0" borderId="8" xfId="3" applyNumberFormat="1" applyFont="1" applyFill="1" applyBorder="1"/>
    <xf numFmtId="171" fontId="6" fillId="0" borderId="8" xfId="3" applyNumberFormat="1" applyFont="1" applyFill="1" applyBorder="1"/>
    <xf numFmtId="0" fontId="7" fillId="0" borderId="8" xfId="3" applyNumberFormat="1" applyFont="1" applyFill="1" applyBorder="1" applyAlignment="1">
      <alignment horizontal="center" vertical="center" wrapText="1"/>
    </xf>
    <xf numFmtId="0" fontId="7" fillId="0" borderId="8" xfId="3" applyNumberFormat="1" applyFont="1" applyFill="1" applyBorder="1" applyAlignment="1">
      <alignment horizontal="left"/>
    </xf>
    <xf numFmtId="1" fontId="16" fillId="0" borderId="8" xfId="3" applyNumberFormat="1" applyFont="1" applyFill="1" applyBorder="1" applyAlignment="1">
      <alignment horizontal="center" vertical="center"/>
    </xf>
    <xf numFmtId="3" fontId="7" fillId="0" borderId="8" xfId="3" applyNumberFormat="1" applyFont="1" applyFill="1" applyBorder="1"/>
    <xf numFmtId="167" fontId="7" fillId="0" borderId="8" xfId="18" applyNumberFormat="1" applyFont="1" applyFill="1" applyBorder="1"/>
    <xf numFmtId="4" fontId="7" fillId="0" borderId="8" xfId="18" applyNumberFormat="1" applyFont="1" applyFill="1" applyBorder="1"/>
    <xf numFmtId="4" fontId="7" fillId="0" borderId="8" xfId="3" applyNumberFormat="1" applyFont="1" applyFill="1" applyBorder="1"/>
    <xf numFmtId="9" fontId="7" fillId="0" borderId="8" xfId="18" applyFont="1" applyFill="1" applyBorder="1"/>
    <xf numFmtId="0" fontId="7" fillId="0" borderId="8" xfId="3" applyFont="1" applyFill="1" applyBorder="1"/>
    <xf numFmtId="171" fontId="7" fillId="0" borderId="8" xfId="3" applyNumberFormat="1" applyFont="1" applyFill="1" applyBorder="1"/>
    <xf numFmtId="49" fontId="6" fillId="0" borderId="8" xfId="3" applyNumberFormat="1" applyFont="1" applyFill="1" applyBorder="1" applyAlignment="1">
      <alignment horizontal="right"/>
    </xf>
    <xf numFmtId="49" fontId="6" fillId="0" borderId="8" xfId="3" applyNumberFormat="1" applyFont="1" applyFill="1" applyBorder="1" applyAlignment="1">
      <alignment horizontal="left"/>
    </xf>
    <xf numFmtId="49" fontId="6" fillId="0" borderId="8" xfId="3" applyNumberFormat="1" applyFont="1" applyFill="1" applyBorder="1" applyAlignment="1">
      <alignment horizontal="center" vertical="top"/>
    </xf>
    <xf numFmtId="0" fontId="9" fillId="0" borderId="8" xfId="3" applyFont="1" applyFill="1" applyBorder="1"/>
    <xf numFmtId="0" fontId="30" fillId="0" borderId="0" xfId="3" applyFont="1" applyFill="1" applyAlignment="1">
      <alignment horizontal="center" vertical="top"/>
    </xf>
    <xf numFmtId="0" fontId="16" fillId="0" borderId="0" xfId="3" applyFont="1" applyFill="1" applyAlignment="1">
      <alignment horizontal="center" vertical="center"/>
    </xf>
    <xf numFmtId="0" fontId="16" fillId="0" borderId="0" xfId="3" applyFont="1" applyFill="1" applyAlignment="1">
      <alignment horizontal="center" vertical="top"/>
    </xf>
    <xf numFmtId="0" fontId="44" fillId="0" borderId="0" xfId="0" applyFont="1" applyFill="1"/>
    <xf numFmtId="0" fontId="45" fillId="0" borderId="0" xfId="0" applyFont="1" applyFill="1"/>
    <xf numFmtId="0" fontId="45" fillId="0" borderId="0" xfId="0" applyFont="1" applyFill="1" applyAlignment="1"/>
    <xf numFmtId="165" fontId="45" fillId="0" borderId="0" xfId="0" applyNumberFormat="1" applyFont="1" applyFill="1"/>
    <xf numFmtId="49" fontId="6" fillId="0" borderId="8" xfId="3" applyNumberFormat="1" applyFont="1" applyFill="1" applyBorder="1" applyAlignment="1">
      <alignment horizontal="center" vertical="center"/>
    </xf>
    <xf numFmtId="1" fontId="6" fillId="0" borderId="8" xfId="3" applyNumberFormat="1" applyFont="1" applyFill="1" applyBorder="1" applyAlignment="1">
      <alignment horizontal="left"/>
    </xf>
    <xf numFmtId="166" fontId="6" fillId="0" borderId="8" xfId="3" applyNumberFormat="1" applyFont="1" applyFill="1" applyBorder="1" applyAlignment="1">
      <alignment horizontal="center"/>
    </xf>
    <xf numFmtId="4" fontId="6" fillId="0" borderId="8" xfId="3" applyNumberFormat="1" applyFont="1" applyFill="1" applyBorder="1" applyAlignment="1">
      <alignment horizontal="center"/>
    </xf>
    <xf numFmtId="2" fontId="21" fillId="0" borderId="8" xfId="3" applyNumberFormat="1" applyFont="1" applyFill="1" applyBorder="1" applyAlignment="1">
      <alignment horizontal="center" wrapText="1"/>
    </xf>
    <xf numFmtId="2" fontId="6" fillId="0" borderId="8" xfId="3" applyNumberFormat="1" applyFont="1" applyFill="1" applyBorder="1" applyAlignment="1">
      <alignment horizontal="center" wrapText="1"/>
    </xf>
    <xf numFmtId="169" fontId="6" fillId="0" borderId="8" xfId="3" applyNumberFormat="1" applyFont="1" applyFill="1" applyBorder="1" applyAlignment="1">
      <alignment horizontal="center" wrapText="1"/>
    </xf>
    <xf numFmtId="1" fontId="6" fillId="0" borderId="8" xfId="3" applyNumberFormat="1" applyFont="1" applyFill="1" applyBorder="1" applyAlignment="1">
      <alignment horizontal="left" wrapText="1"/>
    </xf>
    <xf numFmtId="0" fontId="7" fillId="0" borderId="8" xfId="3" applyFont="1" applyFill="1" applyBorder="1" applyAlignment="1">
      <alignment wrapText="1"/>
    </xf>
    <xf numFmtId="0" fontId="10" fillId="0" borderId="8" xfId="3" applyNumberFormat="1" applyFont="1" applyFill="1" applyBorder="1" applyAlignment="1">
      <alignment horizontal="left" vertical="center" wrapText="1"/>
    </xf>
    <xf numFmtId="167" fontId="11" fillId="0" borderId="8" xfId="4" applyNumberFormat="1" applyFont="1" applyFill="1" applyBorder="1" applyAlignment="1">
      <alignment vertical="center"/>
    </xf>
    <xf numFmtId="167" fontId="14" fillId="0" borderId="8" xfId="4" applyNumberFormat="1" applyFont="1" applyFill="1" applyBorder="1" applyAlignment="1">
      <alignment horizontal="center" vertical="center"/>
    </xf>
    <xf numFmtId="3" fontId="6" fillId="0" borderId="8" xfId="3" applyNumberFormat="1" applyFont="1" applyFill="1" applyBorder="1" applyAlignment="1">
      <alignment horizontal="center"/>
    </xf>
    <xf numFmtId="169" fontId="6" fillId="0" borderId="8" xfId="3" applyNumberFormat="1" applyFont="1" applyFill="1" applyBorder="1" applyAlignment="1">
      <alignment horizontal="center"/>
    </xf>
    <xf numFmtId="166" fontId="6" fillId="0" borderId="8" xfId="3" applyNumberFormat="1" applyFont="1" applyFill="1" applyBorder="1" applyAlignment="1">
      <alignment horizontal="right" wrapText="1"/>
    </xf>
    <xf numFmtId="167" fontId="16" fillId="0" borderId="8" xfId="4" applyNumberFormat="1" applyFont="1" applyFill="1" applyBorder="1" applyAlignment="1">
      <alignment horizontal="center" vertical="center"/>
    </xf>
    <xf numFmtId="9" fontId="11" fillId="0" borderId="8" xfId="4" applyFont="1" applyFill="1" applyBorder="1" applyAlignment="1">
      <alignment horizontal="center"/>
    </xf>
    <xf numFmtId="9" fontId="21" fillId="0" borderId="8" xfId="4" applyFont="1" applyFill="1" applyBorder="1" applyAlignment="1">
      <alignment horizontal="center" wrapText="1"/>
    </xf>
    <xf numFmtId="9" fontId="6" fillId="0" borderId="8" xfId="4" applyFont="1" applyFill="1" applyBorder="1" applyAlignment="1">
      <alignment horizontal="center" wrapText="1"/>
    </xf>
    <xf numFmtId="4" fontId="6" fillId="0" borderId="8" xfId="4" applyNumberFormat="1" applyFont="1" applyFill="1" applyBorder="1" applyAlignment="1">
      <alignment horizontal="center" wrapText="1"/>
    </xf>
    <xf numFmtId="0" fontId="11" fillId="0" borderId="8" xfId="3" applyFont="1" applyFill="1" applyBorder="1" applyAlignment="1">
      <alignment horizontal="left" vertical="center" wrapText="1"/>
    </xf>
    <xf numFmtId="0" fontId="16" fillId="0" borderId="8" xfId="3" applyFont="1" applyFill="1" applyBorder="1" applyAlignment="1">
      <alignment wrapText="1"/>
    </xf>
    <xf numFmtId="1" fontId="16" fillId="0" borderId="8" xfId="3" applyNumberFormat="1" applyFont="1" applyFill="1" applyBorder="1" applyAlignment="1">
      <alignment horizontal="left" vertical="top" wrapText="1"/>
    </xf>
    <xf numFmtId="10" fontId="16" fillId="0" borderId="8" xfId="3" applyNumberFormat="1" applyFont="1" applyFill="1" applyBorder="1" applyAlignment="1">
      <alignment horizontal="left" vertical="top" wrapText="1"/>
    </xf>
    <xf numFmtId="1" fontId="6" fillId="0" borderId="8" xfId="3" applyNumberFormat="1" applyFont="1" applyFill="1" applyBorder="1" applyAlignment="1">
      <alignment horizontal="center"/>
    </xf>
    <xf numFmtId="169" fontId="21" fillId="0" borderId="8" xfId="3" applyNumberFormat="1" applyFont="1" applyFill="1" applyBorder="1" applyAlignment="1">
      <alignment horizontal="center" wrapText="1"/>
    </xf>
    <xf numFmtId="0" fontId="11" fillId="0" borderId="8" xfId="3" applyFont="1" applyFill="1" applyBorder="1" applyAlignment="1">
      <alignment horizontal="left" vertical="top" wrapText="1"/>
    </xf>
    <xf numFmtId="0" fontId="16" fillId="0" borderId="8" xfId="3" applyFont="1" applyFill="1" applyBorder="1" applyAlignment="1">
      <alignment vertical="top" wrapText="1"/>
    </xf>
    <xf numFmtId="178" fontId="21" fillId="0" borderId="8" xfId="24" applyNumberFormat="1" applyFont="1" applyFill="1" applyBorder="1" applyAlignment="1">
      <alignment horizontal="center" wrapText="1"/>
    </xf>
    <xf numFmtId="0" fontId="10" fillId="0" borderId="8" xfId="3" applyFont="1" applyFill="1" applyBorder="1" applyAlignment="1">
      <alignment wrapText="1"/>
    </xf>
    <xf numFmtId="164" fontId="10" fillId="0" borderId="8" xfId="24" applyFont="1" applyFill="1" applyBorder="1" applyAlignment="1">
      <alignment wrapText="1"/>
    </xf>
    <xf numFmtId="165" fontId="6" fillId="0" borderId="8" xfId="3" applyNumberFormat="1" applyFont="1" applyFill="1" applyBorder="1"/>
    <xf numFmtId="0" fontId="21" fillId="0" borderId="8" xfId="3" applyFont="1" applyFill="1" applyBorder="1" applyAlignment="1">
      <alignment horizontal="center" wrapText="1"/>
    </xf>
    <xf numFmtId="3" fontId="11" fillId="0" borderId="8" xfId="3" applyNumberFormat="1" applyFont="1" applyFill="1" applyBorder="1" applyAlignment="1">
      <alignment wrapText="1"/>
    </xf>
    <xf numFmtId="165" fontId="7" fillId="0" borderId="8" xfId="3" applyNumberFormat="1" applyFont="1" applyFill="1" applyBorder="1"/>
    <xf numFmtId="3" fontId="11" fillId="0" borderId="8" xfId="3" applyNumberFormat="1" applyFont="1" applyFill="1" applyBorder="1"/>
    <xf numFmtId="3" fontId="16" fillId="0" borderId="8" xfId="3" applyNumberFormat="1" applyFont="1" applyFill="1" applyBorder="1"/>
    <xf numFmtId="4" fontId="34" fillId="0" borderId="8" xfId="5" applyNumberFormat="1" applyFont="1" applyFill="1" applyBorder="1"/>
    <xf numFmtId="2" fontId="16" fillId="0" borderId="8" xfId="5" applyNumberFormat="1" applyFont="1" applyFill="1" applyBorder="1" applyAlignment="1">
      <alignment horizontal="center" vertical="center" wrapText="1"/>
    </xf>
    <xf numFmtId="165" fontId="11" fillId="0" borderId="8" xfId="5" applyNumberFormat="1" applyFont="1" applyFill="1" applyBorder="1" applyAlignment="1">
      <alignment horizontal="right"/>
    </xf>
    <xf numFmtId="0" fontId="34" fillId="0" borderId="0" xfId="5" applyFont="1" applyFill="1" applyBorder="1"/>
    <xf numFmtId="0" fontId="10" fillId="0" borderId="0" xfId="5" applyFont="1" applyFill="1" applyBorder="1"/>
    <xf numFmtId="165" fontId="6" fillId="0" borderId="8" xfId="5" applyNumberFormat="1" applyFont="1" applyFill="1" applyBorder="1" applyAlignment="1">
      <alignment horizontal="center" wrapText="1"/>
    </xf>
    <xf numFmtId="165" fontId="6" fillId="0" borderId="8" xfId="5" applyNumberFormat="1" applyFont="1" applyFill="1" applyBorder="1" applyAlignment="1">
      <alignment wrapText="1"/>
    </xf>
    <xf numFmtId="166" fontId="6" fillId="0" borderId="8" xfId="5" applyNumberFormat="1" applyFont="1" applyFill="1" applyBorder="1" applyAlignment="1">
      <alignment horizontal="center" wrapText="1"/>
    </xf>
    <xf numFmtId="0" fontId="10" fillId="0" borderId="0" xfId="5" applyFont="1" applyFill="1" applyBorder="1" applyAlignment="1">
      <alignment horizontal="right"/>
    </xf>
    <xf numFmtId="166" fontId="6" fillId="0" borderId="8" xfId="5" applyNumberFormat="1" applyFont="1" applyFill="1" applyBorder="1" applyAlignment="1">
      <alignment wrapText="1"/>
    </xf>
    <xf numFmtId="165" fontId="16" fillId="0" borderId="0" xfId="5" applyNumberFormat="1" applyFont="1" applyFill="1" applyBorder="1"/>
    <xf numFmtId="0" fontId="11" fillId="0" borderId="0" xfId="5" applyFont="1" applyFill="1" applyBorder="1"/>
    <xf numFmtId="3" fontId="16" fillId="0" borderId="0" xfId="5" applyNumberFormat="1" applyFont="1" applyFill="1" applyBorder="1"/>
    <xf numFmtId="1" fontId="7" fillId="0" borderId="8" xfId="9" applyNumberFormat="1" applyFont="1" applyFill="1" applyBorder="1" applyAlignment="1">
      <alignment horizontal="center" vertical="center" wrapText="1"/>
    </xf>
    <xf numFmtId="3" fontId="11" fillId="0" borderId="8" xfId="5" applyNumberFormat="1" applyFont="1" applyFill="1" applyBorder="1" applyAlignment="1">
      <alignment horizontal="left" wrapText="1"/>
    </xf>
    <xf numFmtId="3" fontId="11" fillId="0" borderId="8" xfId="5" applyNumberFormat="1" applyFont="1" applyFill="1" applyBorder="1" applyAlignment="1">
      <alignment horizontal="left"/>
    </xf>
    <xf numFmtId="4" fontId="26" fillId="0" borderId="8" xfId="5" applyNumberFormat="1" applyFont="1" applyFill="1" applyBorder="1" applyAlignment="1">
      <alignment horizontal="right"/>
    </xf>
    <xf numFmtId="0" fontId="16" fillId="0" borderId="8" xfId="5" applyFont="1" applyFill="1" applyBorder="1"/>
    <xf numFmtId="166" fontId="16" fillId="0" borderId="0" xfId="5" applyNumberFormat="1" applyFont="1" applyFill="1" applyBorder="1"/>
    <xf numFmtId="166" fontId="6" fillId="0" borderId="8" xfId="5" applyNumberFormat="1" applyFont="1" applyFill="1" applyBorder="1" applyAlignment="1">
      <alignment horizontal="left" wrapText="1"/>
    </xf>
    <xf numFmtId="0" fontId="7" fillId="0" borderId="1" xfId="11" applyFont="1" applyFill="1" applyBorder="1"/>
    <xf numFmtId="0" fontId="6" fillId="0" borderId="0" xfId="9" applyFont="1" applyFill="1"/>
    <xf numFmtId="0" fontId="7" fillId="0" borderId="0" xfId="9" applyFont="1" applyFill="1"/>
    <xf numFmtId="0" fontId="6" fillId="0" borderId="0" xfId="11" applyFont="1" applyFill="1" applyAlignment="1">
      <alignment wrapText="1"/>
    </xf>
    <xf numFmtId="0" fontId="35" fillId="0" borderId="0" xfId="11" applyFont="1" applyFill="1"/>
    <xf numFmtId="0" fontId="6" fillId="0" borderId="1" xfId="12" applyFont="1" applyFill="1" applyBorder="1" applyAlignment="1">
      <alignment wrapText="1"/>
    </xf>
    <xf numFmtId="167" fontId="7" fillId="0" borderId="0" xfId="11" applyNumberFormat="1" applyFont="1" applyFill="1"/>
    <xf numFmtId="0" fontId="5" fillId="0" borderId="0" xfId="11" applyFont="1" applyFill="1"/>
    <xf numFmtId="166" fontId="6" fillId="0" borderId="1" xfId="3" applyNumberFormat="1" applyFont="1" applyFill="1" applyBorder="1" applyAlignment="1">
      <alignment horizontal="left" vertical="center"/>
    </xf>
    <xf numFmtId="166" fontId="20" fillId="0" borderId="6" xfId="3" applyNumberFormat="1" applyFont="1" applyFill="1" applyBorder="1" applyAlignment="1">
      <alignment horizontal="center" vertical="center"/>
    </xf>
    <xf numFmtId="166" fontId="20" fillId="0" borderId="7" xfId="3" applyNumberFormat="1" applyFont="1" applyFill="1" applyBorder="1" applyAlignment="1">
      <alignment horizontal="center" vertical="center"/>
    </xf>
    <xf numFmtId="0" fontId="6" fillId="0" borderId="0" xfId="11" applyFont="1" applyFill="1"/>
    <xf numFmtId="166" fontId="21" fillId="0" borderId="1" xfId="3" applyNumberFormat="1" applyFont="1" applyFill="1" applyBorder="1" applyAlignment="1">
      <alignment horizontal="center" vertical="center"/>
    </xf>
    <xf numFmtId="0" fontId="6" fillId="0" borderId="6" xfId="11" applyFont="1" applyFill="1" applyBorder="1"/>
    <xf numFmtId="3" fontId="6" fillId="0" borderId="4" xfId="11" applyNumberFormat="1" applyFont="1" applyFill="1" applyBorder="1"/>
    <xf numFmtId="2" fontId="6" fillId="0" borderId="4" xfId="18" applyNumberFormat="1" applyFont="1" applyFill="1" applyBorder="1"/>
    <xf numFmtId="3" fontId="16" fillId="0" borderId="4" xfId="7" applyNumberFormat="1" applyFont="1" applyFill="1" applyBorder="1" applyAlignment="1"/>
    <xf numFmtId="3" fontId="16" fillId="0" borderId="6" xfId="7" applyNumberFormat="1" applyFont="1" applyFill="1" applyBorder="1" applyAlignment="1"/>
    <xf numFmtId="2" fontId="16" fillId="0" borderId="6" xfId="18" applyNumberFormat="1" applyFont="1" applyFill="1" applyBorder="1" applyAlignment="1"/>
    <xf numFmtId="3" fontId="16" fillId="0" borderId="7" xfId="7" applyNumberFormat="1" applyFont="1" applyFill="1" applyBorder="1" applyAlignment="1"/>
    <xf numFmtId="0" fontId="6" fillId="0" borderId="4" xfId="11" applyNumberFormat="1" applyFont="1" applyFill="1" applyBorder="1" applyAlignment="1">
      <alignment horizontal="center" vertical="center"/>
    </xf>
    <xf numFmtId="9" fontId="21" fillId="0" borderId="4" xfId="18" applyFont="1" applyFill="1" applyBorder="1" applyAlignment="1">
      <alignment horizontal="center" vertical="center"/>
    </xf>
    <xf numFmtId="9" fontId="21" fillId="0" borderId="6" xfId="18" applyFont="1" applyFill="1" applyBorder="1" applyAlignment="1">
      <alignment horizontal="center" vertical="center"/>
    </xf>
    <xf numFmtId="166" fontId="21" fillId="0" borderId="4" xfId="3" applyNumberFormat="1" applyFont="1" applyFill="1" applyBorder="1" applyAlignment="1">
      <alignment horizontal="center" vertical="center"/>
    </xf>
    <xf numFmtId="166" fontId="21" fillId="0" borderId="7" xfId="3" applyNumberFormat="1" applyFont="1" applyFill="1" applyBorder="1" applyAlignment="1">
      <alignment horizontal="center" vertical="center"/>
    </xf>
    <xf numFmtId="10" fontId="21" fillId="0" borderId="4" xfId="18" applyNumberFormat="1" applyFont="1" applyFill="1" applyBorder="1" applyAlignment="1">
      <alignment horizontal="center" vertical="center"/>
    </xf>
    <xf numFmtId="0" fontId="34" fillId="0" borderId="8" xfId="3" applyNumberFormat="1" applyFont="1" applyFill="1" applyBorder="1" applyAlignment="1">
      <alignment horizontal="center" vertical="center" wrapText="1"/>
    </xf>
    <xf numFmtId="4" fontId="34" fillId="0" borderId="8" xfId="5" applyNumberFormat="1" applyFont="1" applyFill="1" applyBorder="1" applyAlignment="1">
      <alignment horizontal="left" vertical="center"/>
    </xf>
    <xf numFmtId="2" fontId="11" fillId="0" borderId="8" xfId="5" applyNumberFormat="1" applyFont="1" applyFill="1" applyBorder="1" applyAlignment="1">
      <alignment horizontal="center" vertical="center" wrapText="1"/>
    </xf>
    <xf numFmtId="2" fontId="14" fillId="0" borderId="8" xfId="5" applyNumberFormat="1" applyFont="1" applyFill="1" applyBorder="1" applyAlignment="1">
      <alignment horizontal="center" vertical="center" wrapText="1"/>
    </xf>
    <xf numFmtId="0" fontId="25" fillId="0" borderId="8" xfId="1" applyFont="1" applyFill="1" applyBorder="1"/>
    <xf numFmtId="4" fontId="11" fillId="0" borderId="8" xfId="5" applyNumberFormat="1" applyFont="1" applyFill="1" applyBorder="1"/>
    <xf numFmtId="4" fontId="10" fillId="0" borderId="8" xfId="5" applyNumberFormat="1" applyFont="1" applyFill="1" applyBorder="1" applyAlignment="1">
      <alignment horizontal="center"/>
    </xf>
    <xf numFmtId="166" fontId="14" fillId="0" borderId="8" xfId="5" applyNumberFormat="1" applyFont="1" applyFill="1" applyBorder="1" applyAlignment="1">
      <alignment horizontal="center" wrapText="1"/>
    </xf>
    <xf numFmtId="166" fontId="10" fillId="0" borderId="8" xfId="5" applyNumberFormat="1" applyFont="1" applyFill="1" applyBorder="1"/>
    <xf numFmtId="166" fontId="10" fillId="0" borderId="8" xfId="5" applyNumberFormat="1" applyFont="1" applyFill="1" applyBorder="1" applyAlignment="1">
      <alignment horizontal="center" wrapText="1"/>
    </xf>
    <xf numFmtId="166" fontId="10" fillId="0" borderId="8" xfId="5" applyNumberFormat="1" applyFont="1" applyFill="1" applyBorder="1" applyAlignment="1">
      <alignment horizontal="center"/>
    </xf>
    <xf numFmtId="0" fontId="25" fillId="0" borderId="8" xfId="1" applyFont="1" applyFill="1" applyBorder="1" applyAlignment="1">
      <alignment horizontal="right"/>
    </xf>
    <xf numFmtId="4" fontId="26" fillId="0" borderId="8" xfId="5" applyNumberFormat="1" applyFont="1" applyFill="1" applyBorder="1" applyAlignment="1">
      <alignment horizontal="left"/>
    </xf>
    <xf numFmtId="174" fontId="26" fillId="0" borderId="8" xfId="24" applyNumberFormat="1" applyFont="1" applyFill="1" applyBorder="1" applyAlignment="1">
      <alignment horizontal="right"/>
    </xf>
    <xf numFmtId="3" fontId="26" fillId="0" borderId="8" xfId="5" applyNumberFormat="1" applyFont="1" applyFill="1" applyBorder="1" applyAlignment="1">
      <alignment horizontal="right"/>
    </xf>
    <xf numFmtId="165" fontId="26" fillId="0" borderId="8" xfId="5" applyNumberFormat="1" applyFont="1" applyFill="1" applyBorder="1" applyAlignment="1">
      <alignment horizontal="right"/>
    </xf>
    <xf numFmtId="166" fontId="11" fillId="0" borderId="8" xfId="5" applyNumberFormat="1" applyFont="1" applyFill="1" applyBorder="1" applyAlignment="1">
      <alignment horizontal="left"/>
    </xf>
    <xf numFmtId="3" fontId="16" fillId="0" borderId="8" xfId="5" applyNumberFormat="1" applyFont="1" applyFill="1" applyBorder="1" applyAlignment="1">
      <alignment horizontal="right"/>
    </xf>
    <xf numFmtId="165" fontId="16" fillId="0" borderId="8" xfId="5" applyNumberFormat="1" applyFont="1" applyFill="1" applyBorder="1" applyAlignment="1">
      <alignment horizontal="right"/>
    </xf>
    <xf numFmtId="166" fontId="16" fillId="0" borderId="8" xfId="5" applyNumberFormat="1" applyFont="1" applyFill="1" applyBorder="1" applyAlignment="1">
      <alignment horizontal="right"/>
    </xf>
    <xf numFmtId="3" fontId="14" fillId="0" borderId="8" xfId="5" applyNumberFormat="1" applyFont="1" applyFill="1" applyBorder="1" applyAlignment="1">
      <alignment horizontal="center" wrapText="1"/>
    </xf>
    <xf numFmtId="3" fontId="11" fillId="0" borderId="8" xfId="5" applyNumberFormat="1" applyFont="1" applyFill="1" applyBorder="1" applyAlignment="1">
      <alignment horizontal="center" wrapText="1"/>
    </xf>
    <xf numFmtId="0" fontId="7" fillId="0" borderId="8" xfId="9" applyFont="1" applyFill="1" applyBorder="1" applyAlignment="1">
      <alignment horizontal="center" vertical="center" wrapText="1"/>
    </xf>
    <xf numFmtId="0" fontId="6" fillId="0" borderId="8" xfId="11" applyFont="1" applyFill="1" applyBorder="1" applyAlignment="1">
      <alignment horizontal="center" vertical="center" wrapText="1"/>
    </xf>
    <xf numFmtId="0" fontId="16" fillId="0" borderId="8" xfId="7" applyFont="1" applyFill="1" applyBorder="1" applyAlignment="1">
      <alignment horizontal="center" vertical="top" wrapText="1"/>
    </xf>
    <xf numFmtId="0" fontId="7" fillId="0" borderId="8" xfId="11" applyFont="1" applyFill="1" applyBorder="1"/>
    <xf numFmtId="0" fontId="6" fillId="0" borderId="8" xfId="9" applyFont="1" applyFill="1" applyBorder="1"/>
    <xf numFmtId="0" fontId="6" fillId="0" borderId="8" xfId="11" applyFont="1" applyFill="1" applyBorder="1"/>
    <xf numFmtId="0" fontId="7" fillId="0" borderId="8" xfId="9" applyNumberFormat="1" applyFont="1" applyFill="1" applyBorder="1" applyAlignment="1">
      <alignment horizontal="center" vertical="center"/>
    </xf>
    <xf numFmtId="0" fontId="7" fillId="0" borderId="8" xfId="9" applyFont="1" applyFill="1" applyBorder="1"/>
    <xf numFmtId="0" fontId="6" fillId="0" borderId="8" xfId="1" applyFont="1" applyFill="1" applyBorder="1" applyAlignment="1">
      <alignment horizontal="left" wrapText="1"/>
    </xf>
    <xf numFmtId="0" fontId="35" fillId="0" borderId="8" xfId="9" applyFont="1" applyFill="1" applyBorder="1"/>
    <xf numFmtId="167" fontId="6" fillId="0" borderId="8" xfId="4" applyNumberFormat="1" applyFont="1" applyFill="1" applyBorder="1" applyAlignment="1">
      <alignment horizontal="center"/>
    </xf>
    <xf numFmtId="0" fontId="6" fillId="0" borderId="8" xfId="9" applyFont="1" applyFill="1" applyBorder="1" applyAlignment="1">
      <alignment vertical="center" wrapText="1"/>
    </xf>
    <xf numFmtId="0" fontId="6" fillId="0" borderId="8" xfId="11" applyFont="1" applyFill="1" applyBorder="1" applyAlignment="1">
      <alignment wrapText="1"/>
    </xf>
    <xf numFmtId="0" fontId="6" fillId="0" borderId="8" xfId="1" applyFont="1" applyFill="1" applyBorder="1" applyAlignment="1">
      <alignment horizontal="left" vertical="center" wrapText="1"/>
    </xf>
    <xf numFmtId="165" fontId="35" fillId="0" borderId="8" xfId="11" applyNumberFormat="1" applyFont="1" applyFill="1" applyBorder="1" applyAlignment="1">
      <alignment wrapText="1"/>
    </xf>
    <xf numFmtId="165" fontId="6" fillId="0" borderId="8" xfId="11" applyNumberFormat="1" applyFont="1" applyFill="1" applyBorder="1" applyAlignment="1">
      <alignment horizontal="center" vertical="top" wrapText="1"/>
    </xf>
    <xf numFmtId="0" fontId="6" fillId="0" borderId="8" xfId="12" applyFont="1" applyFill="1" applyBorder="1" applyAlignment="1">
      <alignment wrapText="1"/>
    </xf>
    <xf numFmtId="165" fontId="6" fillId="0" borderId="8" xfId="11" applyNumberFormat="1" applyFont="1" applyFill="1" applyBorder="1"/>
    <xf numFmtId="3" fontId="35" fillId="0" borderId="8" xfId="11" applyNumberFormat="1" applyFont="1" applyFill="1" applyBorder="1"/>
    <xf numFmtId="3" fontId="6" fillId="0" borderId="8" xfId="11" applyNumberFormat="1" applyFont="1" applyFill="1" applyBorder="1"/>
    <xf numFmtId="3" fontId="35" fillId="0" borderId="8" xfId="1" applyNumberFormat="1" applyFont="1" applyFill="1" applyBorder="1"/>
    <xf numFmtId="0" fontId="9" fillId="0" borderId="8" xfId="9" applyFont="1" applyFill="1" applyBorder="1" applyAlignment="1">
      <alignment horizontal="center" vertical="center" wrapText="1"/>
    </xf>
    <xf numFmtId="0" fontId="9" fillId="0" borderId="8" xfId="9" applyNumberFormat="1" applyFont="1" applyFill="1" applyBorder="1" applyAlignment="1">
      <alignment horizontal="center" vertical="center" wrapText="1"/>
    </xf>
    <xf numFmtId="49" fontId="6" fillId="0" borderId="8" xfId="1" applyNumberFormat="1" applyFont="1" applyFill="1" applyBorder="1" applyAlignment="1">
      <alignment horizontal="center" vertical="top" wrapText="1"/>
    </xf>
    <xf numFmtId="3" fontId="6" fillId="0" borderId="8" xfId="9" applyNumberFormat="1" applyFont="1" applyFill="1" applyBorder="1"/>
    <xf numFmtId="3" fontId="6" fillId="0" borderId="8" xfId="1" applyNumberFormat="1" applyFont="1" applyFill="1" applyBorder="1"/>
    <xf numFmtId="3" fontId="6" fillId="0" borderId="8" xfId="1" applyNumberFormat="1" applyFont="1" applyFill="1" applyBorder="1" applyAlignment="1">
      <alignment horizontal="right"/>
    </xf>
    <xf numFmtId="3" fontId="6" fillId="0" borderId="8" xfId="11" applyNumberFormat="1" applyFont="1" applyFill="1" applyBorder="1" applyAlignment="1">
      <alignment wrapText="1"/>
    </xf>
    <xf numFmtId="0" fontId="6" fillId="0" borderId="8" xfId="10" applyFont="1" applyFill="1" applyBorder="1" applyAlignment="1">
      <alignment wrapText="1"/>
    </xf>
    <xf numFmtId="3" fontId="7" fillId="0" borderId="8" xfId="1" quotePrefix="1" applyNumberFormat="1" applyFont="1" applyFill="1" applyBorder="1"/>
    <xf numFmtId="170" fontId="16" fillId="0" borderId="8" xfId="7" applyNumberFormat="1" applyFont="1" applyFill="1" applyBorder="1" applyAlignment="1"/>
    <xf numFmtId="172" fontId="16" fillId="0" borderId="8" xfId="7" applyNumberFormat="1" applyFont="1" applyFill="1" applyBorder="1" applyAlignment="1"/>
    <xf numFmtId="0" fontId="6" fillId="0" borderId="8" xfId="9" applyFont="1" applyFill="1" applyBorder="1" applyAlignment="1">
      <alignment horizontal="center" vertical="center" wrapText="1"/>
    </xf>
    <xf numFmtId="1" fontId="6" fillId="0" borderId="8" xfId="9" applyNumberFormat="1" applyFont="1" applyFill="1" applyBorder="1" applyAlignment="1">
      <alignment horizontal="center" vertical="center" wrapText="1"/>
    </xf>
    <xf numFmtId="0" fontId="7" fillId="0" borderId="8" xfId="11" applyFont="1" applyFill="1" applyBorder="1" applyAlignment="1">
      <alignment horizontal="center" vertical="center" wrapText="1"/>
    </xf>
    <xf numFmtId="0" fontId="23" fillId="0" borderId="0" xfId="3" applyFont="1" applyFill="1" applyBorder="1" applyAlignment="1">
      <alignment vertical="center"/>
    </xf>
    <xf numFmtId="0" fontId="7" fillId="0" borderId="0" xfId="11" applyFont="1" applyFill="1" applyBorder="1" applyAlignment="1">
      <alignment vertical="center"/>
    </xf>
    <xf numFmtId="167" fontId="5" fillId="0" borderId="0" xfId="18" applyNumberFormat="1" applyFont="1" applyFill="1" applyBorder="1" applyAlignment="1">
      <alignment horizontal="center" vertical="center"/>
    </xf>
    <xf numFmtId="0" fontId="5" fillId="0" borderId="0" xfId="9" applyFont="1" applyFill="1" applyBorder="1" applyAlignment="1">
      <alignment vertical="center"/>
    </xf>
    <xf numFmtId="0" fontId="6" fillId="0" borderId="0" xfId="9" applyFont="1" applyFill="1" applyBorder="1" applyAlignment="1">
      <alignment horizontal="left" vertical="center"/>
    </xf>
    <xf numFmtId="0" fontId="5" fillId="0" borderId="0" xfId="9" applyFont="1" applyFill="1" applyBorder="1" applyAlignment="1">
      <alignment horizontal="center" vertical="center"/>
    </xf>
    <xf numFmtId="49" fontId="35" fillId="0" borderId="8" xfId="9" applyNumberFormat="1" applyFont="1" applyFill="1" applyBorder="1" applyAlignment="1">
      <alignment horizontal="center" vertical="top" wrapText="1"/>
    </xf>
    <xf numFmtId="0" fontId="35" fillId="0" borderId="8" xfId="9" applyNumberFormat="1" applyFont="1" applyFill="1" applyBorder="1" applyAlignment="1">
      <alignment horizontal="center" vertical="center"/>
    </xf>
    <xf numFmtId="0" fontId="5" fillId="0" borderId="8" xfId="11" applyFont="1" applyFill="1" applyBorder="1"/>
    <xf numFmtId="0" fontId="5" fillId="0" borderId="8" xfId="11" applyFont="1" applyFill="1" applyBorder="1" applyAlignment="1">
      <alignment horizontal="left"/>
    </xf>
    <xf numFmtId="0" fontId="5" fillId="0" borderId="8" xfId="11" applyFont="1" applyFill="1" applyBorder="1" applyAlignment="1">
      <alignment horizontal="center" wrapText="1"/>
    </xf>
    <xf numFmtId="1" fontId="6" fillId="0" borderId="8" xfId="9" applyNumberFormat="1" applyFont="1" applyFill="1" applyBorder="1" applyAlignment="1">
      <alignment horizontal="center" vertical="top" wrapText="1"/>
    </xf>
    <xf numFmtId="0" fontId="6" fillId="0" borderId="8" xfId="9" applyFont="1" applyFill="1" applyBorder="1" applyAlignment="1">
      <alignment horizontal="center" vertical="top" wrapText="1"/>
    </xf>
    <xf numFmtId="0" fontId="10" fillId="0" borderId="8" xfId="7" applyFont="1" applyFill="1" applyBorder="1" applyAlignment="1">
      <alignment horizontal="center" vertical="top" wrapText="1"/>
    </xf>
    <xf numFmtId="0" fontId="18" fillId="0" borderId="0" xfId="1" applyFont="1" applyFill="1" applyBorder="1" applyAlignment="1">
      <alignment horizontal="center" vertical="center" wrapText="1"/>
    </xf>
    <xf numFmtId="4" fontId="10" fillId="0" borderId="8" xfId="5" applyNumberFormat="1" applyFont="1" applyFill="1" applyBorder="1" applyAlignment="1">
      <alignment horizontal="center"/>
    </xf>
    <xf numFmtId="0" fontId="18" fillId="0" borderId="3" xfId="1" applyFont="1" applyFill="1" applyBorder="1" applyAlignment="1">
      <alignment horizontal="center" vertical="center" wrapText="1"/>
    </xf>
    <xf numFmtId="0" fontId="0" fillId="0" borderId="3" xfId="0" applyBorder="1" applyAlignment="1">
      <alignment horizontal="center" vertical="center" wrapText="1"/>
    </xf>
    <xf numFmtId="0" fontId="6" fillId="0" borderId="8" xfId="3" applyNumberFormat="1" applyFont="1" applyFill="1" applyBorder="1" applyAlignment="1">
      <alignment horizontal="center" vertical="center"/>
    </xf>
    <xf numFmtId="49" fontId="21" fillId="0" borderId="8" xfId="3" applyNumberFormat="1" applyFont="1" applyFill="1" applyBorder="1" applyAlignment="1">
      <alignment horizontal="center" vertical="center" wrapText="1"/>
    </xf>
    <xf numFmtId="0" fontId="21" fillId="0" borderId="8" xfId="3" applyFont="1" applyFill="1" applyBorder="1" applyAlignment="1">
      <alignment horizontal="center" vertical="center"/>
    </xf>
    <xf numFmtId="49" fontId="6" fillId="0" borderId="8" xfId="3" applyNumberFormat="1" applyFont="1" applyFill="1" applyBorder="1" applyAlignment="1">
      <alignment horizontal="center" vertical="top" wrapText="1"/>
    </xf>
    <xf numFmtId="0" fontId="6" fillId="0" borderId="8" xfId="3" applyFont="1" applyFill="1" applyBorder="1" applyAlignment="1">
      <alignment horizontal="center" vertical="top" wrapText="1"/>
    </xf>
    <xf numFmtId="0" fontId="6" fillId="0" borderId="8" xfId="3" applyFont="1" applyFill="1" applyBorder="1" applyAlignment="1">
      <alignment horizontal="center" vertical="top"/>
    </xf>
    <xf numFmtId="4" fontId="34" fillId="0" borderId="8" xfId="5" applyNumberFormat="1" applyFont="1" applyFill="1" applyBorder="1" applyAlignment="1">
      <alignment horizontal="center" vertical="center"/>
    </xf>
    <xf numFmtId="4" fontId="34" fillId="0" borderId="8" xfId="5" applyNumberFormat="1" applyFont="1" applyFill="1" applyBorder="1" applyAlignment="1">
      <alignment horizontal="center" vertical="center" wrapText="1"/>
    </xf>
    <xf numFmtId="2" fontId="23" fillId="0" borderId="8" xfId="5" applyNumberFormat="1" applyFont="1" applyFill="1" applyBorder="1" applyAlignment="1">
      <alignment horizontal="center" vertical="center" wrapText="1"/>
    </xf>
    <xf numFmtId="2" fontId="11" fillId="0" borderId="8" xfId="5" applyNumberFormat="1" applyFont="1" applyFill="1" applyBorder="1" applyAlignment="1">
      <alignment horizontal="center" vertical="center" wrapText="1"/>
    </xf>
    <xf numFmtId="0" fontId="5" fillId="0" borderId="0" xfId="11" applyFont="1" applyFill="1" applyBorder="1" applyAlignment="1">
      <alignment horizontal="center" vertical="center" wrapText="1"/>
    </xf>
    <xf numFmtId="0" fontId="0" fillId="0" borderId="0" xfId="0" applyBorder="1" applyAlignment="1">
      <alignment horizontal="center" vertical="center" wrapText="1"/>
    </xf>
    <xf numFmtId="0" fontId="5" fillId="0" borderId="3" xfId="11" applyFont="1" applyFill="1" applyBorder="1" applyAlignment="1">
      <alignment horizontal="center" vertical="center"/>
    </xf>
    <xf numFmtId="0" fontId="0" fillId="0" borderId="3" xfId="0" applyBorder="1" applyAlignment="1">
      <alignment vertical="center"/>
    </xf>
    <xf numFmtId="0" fontId="0" fillId="0" borderId="0" xfId="0" applyBorder="1" applyAlignment="1">
      <alignment vertical="center" wrapText="1"/>
    </xf>
    <xf numFmtId="0" fontId="5" fillId="0" borderId="8" xfId="11" applyFont="1" applyFill="1" applyBorder="1" applyAlignment="1">
      <alignment horizontal="center"/>
    </xf>
    <xf numFmtId="0" fontId="8" fillId="0" borderId="0" xfId="3" applyFont="1" applyFill="1" applyBorder="1"/>
    <xf numFmtId="0" fontId="8" fillId="0" borderId="0" xfId="3" applyFont="1" applyFill="1" applyBorder="1" applyAlignment="1"/>
    <xf numFmtId="0" fontId="47" fillId="0" borderId="0" xfId="3" applyFont="1" applyFill="1" applyBorder="1" applyAlignment="1"/>
    <xf numFmtId="0" fontId="5" fillId="0" borderId="0" xfId="3" applyFont="1" applyFill="1" applyBorder="1" applyAlignment="1">
      <alignment horizontal="left" vertical="top"/>
    </xf>
    <xf numFmtId="0" fontId="5" fillId="0" borderId="0" xfId="3" applyFont="1" applyFill="1" applyBorder="1"/>
    <xf numFmtId="0" fontId="5" fillId="0" borderId="0" xfId="3" applyFont="1" applyFill="1" applyBorder="1" applyAlignment="1">
      <alignment horizontal="center"/>
    </xf>
    <xf numFmtId="0" fontId="46" fillId="0" borderId="0" xfId="3" applyFont="1" applyFill="1" applyBorder="1"/>
    <xf numFmtId="0" fontId="38" fillId="0" borderId="0" xfId="3" applyFont="1" applyFill="1" applyBorder="1"/>
    <xf numFmtId="49" fontId="6" fillId="0" borderId="9" xfId="3" applyNumberFormat="1" applyFont="1" applyFill="1" applyBorder="1" applyAlignment="1">
      <alignment horizontal="right"/>
    </xf>
    <xf numFmtId="49" fontId="6" fillId="0" borderId="9" xfId="3" applyNumberFormat="1" applyFont="1" applyFill="1" applyBorder="1" applyAlignment="1">
      <alignment horizontal="center" vertical="center"/>
    </xf>
    <xf numFmtId="0" fontId="3" fillId="0" borderId="9" xfId="3" applyFont="1" applyFill="1" applyBorder="1"/>
    <xf numFmtId="49" fontId="7" fillId="0" borderId="9" xfId="3" applyNumberFormat="1" applyFont="1" applyFill="1" applyBorder="1" applyAlignment="1">
      <alignment horizontal="right"/>
    </xf>
    <xf numFmtId="49" fontId="6" fillId="0" borderId="9" xfId="3" applyNumberFormat="1" applyFont="1" applyFill="1" applyBorder="1" applyAlignment="1">
      <alignment horizontal="center"/>
    </xf>
    <xf numFmtId="0" fontId="23" fillId="0" borderId="9" xfId="3" applyFont="1" applyFill="1" applyBorder="1" applyAlignment="1">
      <alignment horizontal="center" vertical="center" wrapText="1"/>
    </xf>
    <xf numFmtId="0" fontId="16" fillId="0" borderId="9" xfId="3" applyFont="1" applyFill="1" applyBorder="1"/>
    <xf numFmtId="1" fontId="6" fillId="0" borderId="9" xfId="3" applyNumberFormat="1" applyFont="1" applyFill="1" applyBorder="1" applyAlignment="1">
      <alignment horizontal="center" vertical="top" wrapText="1"/>
    </xf>
    <xf numFmtId="1" fontId="23" fillId="0" borderId="9" xfId="3" applyNumberFormat="1" applyFont="1" applyFill="1" applyBorder="1" applyAlignment="1">
      <alignment horizontal="center" vertical="top"/>
    </xf>
    <xf numFmtId="49" fontId="21" fillId="0" borderId="9" xfId="3" applyNumberFormat="1" applyFont="1" applyFill="1" applyBorder="1" applyAlignment="1">
      <alignment horizontal="center" vertical="top" wrapText="1"/>
    </xf>
    <xf numFmtId="0" fontId="26" fillId="0" borderId="9" xfId="5" applyFont="1" applyFill="1" applyBorder="1" applyAlignment="1">
      <alignment horizontal="center" vertical="top" wrapText="1"/>
    </xf>
    <xf numFmtId="0" fontId="7" fillId="0" borderId="9" xfId="3" applyFont="1" applyFill="1" applyBorder="1" applyAlignment="1">
      <alignment horizontal="center" vertical="top" wrapText="1"/>
    </xf>
    <xf numFmtId="0" fontId="30" fillId="0" borderId="9" xfId="3" applyFont="1" applyFill="1" applyBorder="1" applyAlignment="1">
      <alignment horizontal="center" vertical="top" wrapText="1"/>
    </xf>
    <xf numFmtId="0" fontId="31" fillId="0" borderId="9" xfId="0" applyFont="1" applyFill="1" applyBorder="1" applyAlignment="1">
      <alignment horizontal="center" vertical="top" wrapText="1"/>
    </xf>
  </cellXfs>
  <cellStyles count="27">
    <cellStyle name="Comma0" xfId="13"/>
    <cellStyle name="Currency0" xfId="14"/>
    <cellStyle name="Date" xfId="15"/>
    <cellStyle name="Fixed" xfId="16"/>
    <cellStyle name="Normal 2" xfId="1"/>
    <cellStyle name="Normal 5" xfId="19"/>
    <cellStyle name="Normal_002-rev-wod" xfId="6"/>
    <cellStyle name="Normal_Alexander's Tables" xfId="8"/>
    <cellStyle name="Normal_own-reg-rev" xfId="5"/>
    <cellStyle name="Normal_RData2000" xfId="2"/>
    <cellStyle name="Normal_Regional Data for IGR" xfId="7"/>
    <cellStyle name="Normal_Расчет Пермь" xfId="10"/>
    <cellStyle name="Normal_Расчет Пермь 2" xfId="12"/>
    <cellStyle name="Normal_Ставрополь_закрепление единых нормативов" xfId="9"/>
    <cellStyle name="Normal_Ставрополь_закрепление единых нормативов 2" xfId="11"/>
    <cellStyle name="Normal_ФФПМР_ИБР_Ставрополь_2006 4" xfId="3"/>
    <cellStyle name="Percent 2" xfId="4"/>
    <cellStyle name="Percent 3" xfId="20"/>
    <cellStyle name="SAPBEXchaText" xfId="17"/>
    <cellStyle name="SAPBEXHLevel0" xfId="21"/>
    <cellStyle name="SAPBEXHLevel1" xfId="22"/>
    <cellStyle name="Обычный" xfId="0" builtinId="0"/>
    <cellStyle name="Обычный 2" xfId="23"/>
    <cellStyle name="Обычный 2 2" xfId="26"/>
    <cellStyle name="Обычный 3" xfId="25"/>
    <cellStyle name="Процентный" xfId="18" builtinId="5"/>
    <cellStyle name="Финансовый" xfId="24" builtinId="3"/>
  </cellStyles>
  <dxfs count="17">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font>
      <fill>
        <patternFill>
          <bgColor rgb="FFFFFF99"/>
        </patternFill>
      </fill>
    </dxf>
    <dxf>
      <font>
        <b/>
        <i val="0"/>
        <condense val="0"/>
        <extend val="0"/>
        <color indexed="10"/>
      </font>
      <fill>
        <patternFill>
          <bgColor rgb="FFFFFF99"/>
        </patternFill>
      </fill>
    </dxf>
    <dxf>
      <font>
        <b/>
        <i val="0"/>
        <condense val="0"/>
        <extend val="0"/>
      </font>
      <fill>
        <patternFill>
          <bgColor rgb="FFFFFF99"/>
        </patternFill>
      </fill>
    </dxf>
    <dxf>
      <font>
        <b/>
        <i val="0"/>
        <condense val="0"/>
        <extend val="0"/>
        <color indexed="10"/>
      </font>
      <fill>
        <patternFill>
          <bgColor rgb="FFFFFF99"/>
        </patternFill>
      </fill>
    </dxf>
    <dxf>
      <font>
        <b/>
        <i val="0"/>
        <condense val="0"/>
        <extend val="0"/>
      </font>
      <fill>
        <patternFill>
          <bgColor rgb="FFFFFF99"/>
        </patternFill>
      </fill>
    </dxf>
    <dxf>
      <font>
        <b/>
        <i val="0"/>
        <condense val="0"/>
        <extend val="0"/>
        <color indexed="10"/>
      </font>
      <fill>
        <patternFill>
          <bgColor rgb="FFFFFF99"/>
        </patternFill>
      </fill>
    </dxf>
    <dxf>
      <font>
        <b/>
        <i val="0"/>
        <condense val="0"/>
        <extend val="0"/>
      </font>
      <fill>
        <patternFill>
          <bgColor rgb="FFFFFF99"/>
        </patternFill>
      </fill>
    </dxf>
    <dxf>
      <font>
        <b/>
        <i val="0"/>
        <condense val="0"/>
        <extend val="0"/>
        <color indexed="10"/>
      </font>
      <fill>
        <patternFill>
          <bgColor rgb="FFFFFF99"/>
        </patternFill>
      </fill>
    </dxf>
    <dxf>
      <font>
        <b/>
        <i val="0"/>
        <condense val="0"/>
        <extend val="0"/>
      </font>
      <fill>
        <patternFill>
          <bgColor rgb="FFFFFF99"/>
        </patternFill>
      </fill>
    </dxf>
    <dxf>
      <font>
        <b/>
        <i val="0"/>
        <condense val="0"/>
        <extend val="0"/>
        <color indexed="10"/>
      </font>
      <fill>
        <patternFill>
          <bgColor rgb="FFFFFF99"/>
        </patternFill>
      </fill>
    </dxf>
  </dxfs>
  <tableStyles count="0" defaultTableStyle="TableStyleMedium9" defaultPivotStyle="PivotStyleLight16"/>
  <colors>
    <mruColors>
      <color rgb="FF99FF99"/>
      <color rgb="FF00CC00"/>
      <color rgb="FF66FF66"/>
      <color rgb="FFFFFF99"/>
      <color rgb="FF006600"/>
      <color rgb="FFFFFFCC"/>
      <color rgb="FFCCFFCC"/>
      <color rgb="FFFFCC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microsoft.com/office/2006/relationships/vbaProject" Target="vbaProject.bin"/><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_srv_file\Users\Work\_&#1062;&#1048;&#1056;&#1056;\&#1050;&#1072;&#1073;&#1072;&#1088;&#1076;&#1080;&#1085;&#1086;-&#1041;&#1072;&#1083;&#1082;&#1072;&#1088;&#1089;&#1082;&#1072;&#1103;%20&#1056;&#1077;&#1089;&#1087;&#1091;&#1073;&#1083;&#1080;&#1082;&#1072;\2013\&#1056;&#1072;&#1073;&#1086;&#1095;&#1080;&#1077;%20&#1084;&#1072;&#1090;&#1077;&#1088;&#1080;&#1072;&#1083;&#1099;\&#1044;&#1042;&#1041;&#1054;&#1052;&#1056;(&#1043;&#1054;)%202013-1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раметры"/>
      <sheetName val="РЕЗУЛЬТАТ+1"/>
      <sheetName val="РЕЗУЛЬТАТ+2"/>
      <sheetName val="РЕЗУЛЬТАТ+3"/>
      <sheetName val="Данные"/>
      <sheetName val="Население"/>
      <sheetName val="Образование"/>
      <sheetName val="Настройка ИБР+1"/>
      <sheetName val="Настройка ИБР+2"/>
      <sheetName val="Настройка ИБР+3"/>
      <sheetName val="ИБР+1"/>
      <sheetName val="ИБР+2"/>
      <sheetName val="ИБР+3"/>
      <sheetName val="Рис ИБР"/>
      <sheetName val="ТРАНСФЕРТЫ+1"/>
      <sheetName val="ТРАНСФЕРТЫ+2"/>
      <sheetName val="ТРАНСФЕРТЫ+3"/>
      <sheetName val="Доходы+1"/>
      <sheetName val="Доходы+2"/>
      <sheetName val="Доходы+3"/>
      <sheetName val="Базы НО"/>
      <sheetName val="Диаграммы"/>
      <sheetName val="Рис 1"/>
      <sheetName val="Рис 2"/>
      <sheetName val="Рис 3"/>
      <sheetName val="Рис 4"/>
      <sheetName val="Вспомогательный"/>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ow r="32">
          <cell r="H32" t="str">
            <v>учитывать</v>
          </cell>
        </row>
        <row r="33">
          <cell r="H33" t="str">
            <v>не учитывать</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outlinePr summaryBelow="0"/>
  </sheetPr>
  <dimension ref="A1:M26"/>
  <sheetViews>
    <sheetView workbookViewId="0">
      <pane ySplit="3" topLeftCell="A4" activePane="bottomLeft" state="frozen"/>
      <selection activeCell="F147" sqref="F147"/>
      <selection pane="bottomLeft" activeCell="B9" sqref="B9"/>
    </sheetView>
  </sheetViews>
  <sheetFormatPr defaultRowHeight="12.75" x14ac:dyDescent="0.2"/>
  <cols>
    <col min="1" max="1" width="67.5" style="4" customWidth="1"/>
    <col min="2" max="2" width="17.75" style="4" customWidth="1"/>
    <col min="3" max="3" width="17.125" style="4" customWidth="1"/>
    <col min="4" max="4" width="17" style="4" customWidth="1"/>
    <col min="5" max="5" width="16.875" style="4" customWidth="1"/>
    <col min="6" max="6" width="7.75" style="4" bestFit="1" customWidth="1"/>
    <col min="7" max="7" width="14.625" style="4" customWidth="1"/>
    <col min="8" max="8" width="12.875" style="4" customWidth="1"/>
    <col min="9" max="9" width="9.875" style="4" bestFit="1" customWidth="1"/>
    <col min="10" max="10" width="7.875" style="4" customWidth="1"/>
    <col min="11" max="11" width="15.75" style="4" customWidth="1"/>
    <col min="12" max="12" width="6.375" style="4" customWidth="1"/>
    <col min="13" max="13" width="14.25" style="4" customWidth="1"/>
    <col min="14" max="256" width="9" style="4"/>
    <col min="257" max="258" width="12.75" style="4" customWidth="1"/>
    <col min="259" max="259" width="11.5" style="4" customWidth="1"/>
    <col min="260" max="260" width="8" style="4" customWidth="1"/>
    <col min="261" max="261" width="7.5" style="4" customWidth="1"/>
    <col min="262" max="262" width="6.5" style="4" customWidth="1"/>
    <col min="263" max="263" width="8.125" style="4" customWidth="1"/>
    <col min="264" max="264" width="10.125" style="4" customWidth="1"/>
    <col min="265" max="265" width="9.875" style="4" bestFit="1" customWidth="1"/>
    <col min="266" max="266" width="7.875" style="4" customWidth="1"/>
    <col min="267" max="267" width="15.75" style="4" customWidth="1"/>
    <col min="268" max="268" width="6.375" style="4" customWidth="1"/>
    <col min="269" max="269" width="14.25" style="4" customWidth="1"/>
    <col min="270" max="512" width="9" style="4"/>
    <col min="513" max="514" width="12.75" style="4" customWidth="1"/>
    <col min="515" max="515" width="11.5" style="4" customWidth="1"/>
    <col min="516" max="516" width="8" style="4" customWidth="1"/>
    <col min="517" max="517" width="7.5" style="4" customWidth="1"/>
    <col min="518" max="518" width="6.5" style="4" customWidth="1"/>
    <col min="519" max="519" width="8.125" style="4" customWidth="1"/>
    <col min="520" max="520" width="10.125" style="4" customWidth="1"/>
    <col min="521" max="521" width="9.875" style="4" bestFit="1" customWidth="1"/>
    <col min="522" max="522" width="7.875" style="4" customWidth="1"/>
    <col min="523" max="523" width="15.75" style="4" customWidth="1"/>
    <col min="524" max="524" width="6.375" style="4" customWidth="1"/>
    <col min="525" max="525" width="14.25" style="4" customWidth="1"/>
    <col min="526" max="768" width="9" style="4"/>
    <col min="769" max="770" width="12.75" style="4" customWidth="1"/>
    <col min="771" max="771" width="11.5" style="4" customWidth="1"/>
    <col min="772" max="772" width="8" style="4" customWidth="1"/>
    <col min="773" max="773" width="7.5" style="4" customWidth="1"/>
    <col min="774" max="774" width="6.5" style="4" customWidth="1"/>
    <col min="775" max="775" width="8.125" style="4" customWidth="1"/>
    <col min="776" max="776" width="10.125" style="4" customWidth="1"/>
    <col min="777" max="777" width="9.875" style="4" bestFit="1" customWidth="1"/>
    <col min="778" max="778" width="7.875" style="4" customWidth="1"/>
    <col min="779" max="779" width="15.75" style="4" customWidth="1"/>
    <col min="780" max="780" width="6.375" style="4" customWidth="1"/>
    <col min="781" max="781" width="14.25" style="4" customWidth="1"/>
    <col min="782" max="1024" width="9" style="4"/>
    <col min="1025" max="1026" width="12.75" style="4" customWidth="1"/>
    <col min="1027" max="1027" width="11.5" style="4" customWidth="1"/>
    <col min="1028" max="1028" width="8" style="4" customWidth="1"/>
    <col min="1029" max="1029" width="7.5" style="4" customWidth="1"/>
    <col min="1030" max="1030" width="6.5" style="4" customWidth="1"/>
    <col min="1031" max="1031" width="8.125" style="4" customWidth="1"/>
    <col min="1032" max="1032" width="10.125" style="4" customWidth="1"/>
    <col min="1033" max="1033" width="9.875" style="4" bestFit="1" customWidth="1"/>
    <col min="1034" max="1034" width="7.875" style="4" customWidth="1"/>
    <col min="1035" max="1035" width="15.75" style="4" customWidth="1"/>
    <col min="1036" max="1036" width="6.375" style="4" customWidth="1"/>
    <col min="1037" max="1037" width="14.25" style="4" customWidth="1"/>
    <col min="1038" max="1280" width="9" style="4"/>
    <col min="1281" max="1282" width="12.75" style="4" customWidth="1"/>
    <col min="1283" max="1283" width="11.5" style="4" customWidth="1"/>
    <col min="1284" max="1284" width="8" style="4" customWidth="1"/>
    <col min="1285" max="1285" width="7.5" style="4" customWidth="1"/>
    <col min="1286" max="1286" width="6.5" style="4" customWidth="1"/>
    <col min="1287" max="1287" width="8.125" style="4" customWidth="1"/>
    <col min="1288" max="1288" width="10.125" style="4" customWidth="1"/>
    <col min="1289" max="1289" width="9.875" style="4" bestFit="1" customWidth="1"/>
    <col min="1290" max="1290" width="7.875" style="4" customWidth="1"/>
    <col min="1291" max="1291" width="15.75" style="4" customWidth="1"/>
    <col min="1292" max="1292" width="6.375" style="4" customWidth="1"/>
    <col min="1293" max="1293" width="14.25" style="4" customWidth="1"/>
    <col min="1294" max="1536" width="9" style="4"/>
    <col min="1537" max="1538" width="12.75" style="4" customWidth="1"/>
    <col min="1539" max="1539" width="11.5" style="4" customWidth="1"/>
    <col min="1540" max="1540" width="8" style="4" customWidth="1"/>
    <col min="1541" max="1541" width="7.5" style="4" customWidth="1"/>
    <col min="1542" max="1542" width="6.5" style="4" customWidth="1"/>
    <col min="1543" max="1543" width="8.125" style="4" customWidth="1"/>
    <col min="1544" max="1544" width="10.125" style="4" customWidth="1"/>
    <col min="1545" max="1545" width="9.875" style="4" bestFit="1" customWidth="1"/>
    <col min="1546" max="1546" width="7.875" style="4" customWidth="1"/>
    <col min="1547" max="1547" width="15.75" style="4" customWidth="1"/>
    <col min="1548" max="1548" width="6.375" style="4" customWidth="1"/>
    <col min="1549" max="1549" width="14.25" style="4" customWidth="1"/>
    <col min="1550" max="1792" width="9" style="4"/>
    <col min="1793" max="1794" width="12.75" style="4" customWidth="1"/>
    <col min="1795" max="1795" width="11.5" style="4" customWidth="1"/>
    <col min="1796" max="1796" width="8" style="4" customWidth="1"/>
    <col min="1797" max="1797" width="7.5" style="4" customWidth="1"/>
    <col min="1798" max="1798" width="6.5" style="4" customWidth="1"/>
    <col min="1799" max="1799" width="8.125" style="4" customWidth="1"/>
    <col min="1800" max="1800" width="10.125" style="4" customWidth="1"/>
    <col min="1801" max="1801" width="9.875" style="4" bestFit="1" customWidth="1"/>
    <col min="1802" max="1802" width="7.875" style="4" customWidth="1"/>
    <col min="1803" max="1803" width="15.75" style="4" customWidth="1"/>
    <col min="1804" max="1804" width="6.375" style="4" customWidth="1"/>
    <col min="1805" max="1805" width="14.25" style="4" customWidth="1"/>
    <col min="1806" max="2048" width="9" style="4"/>
    <col min="2049" max="2050" width="12.75" style="4" customWidth="1"/>
    <col min="2051" max="2051" width="11.5" style="4" customWidth="1"/>
    <col min="2052" max="2052" width="8" style="4" customWidth="1"/>
    <col min="2053" max="2053" width="7.5" style="4" customWidth="1"/>
    <col min="2054" max="2054" width="6.5" style="4" customWidth="1"/>
    <col min="2055" max="2055" width="8.125" style="4" customWidth="1"/>
    <col min="2056" max="2056" width="10.125" style="4" customWidth="1"/>
    <col min="2057" max="2057" width="9.875" style="4" bestFit="1" customWidth="1"/>
    <col min="2058" max="2058" width="7.875" style="4" customWidth="1"/>
    <col min="2059" max="2059" width="15.75" style="4" customWidth="1"/>
    <col min="2060" max="2060" width="6.375" style="4" customWidth="1"/>
    <col min="2061" max="2061" width="14.25" style="4" customWidth="1"/>
    <col min="2062" max="2304" width="9" style="4"/>
    <col min="2305" max="2306" width="12.75" style="4" customWidth="1"/>
    <col min="2307" max="2307" width="11.5" style="4" customWidth="1"/>
    <col min="2308" max="2308" width="8" style="4" customWidth="1"/>
    <col min="2309" max="2309" width="7.5" style="4" customWidth="1"/>
    <col min="2310" max="2310" width="6.5" style="4" customWidth="1"/>
    <col min="2311" max="2311" width="8.125" style="4" customWidth="1"/>
    <col min="2312" max="2312" width="10.125" style="4" customWidth="1"/>
    <col min="2313" max="2313" width="9.875" style="4" bestFit="1" customWidth="1"/>
    <col min="2314" max="2314" width="7.875" style="4" customWidth="1"/>
    <col min="2315" max="2315" width="15.75" style="4" customWidth="1"/>
    <col min="2316" max="2316" width="6.375" style="4" customWidth="1"/>
    <col min="2317" max="2317" width="14.25" style="4" customWidth="1"/>
    <col min="2318" max="2560" width="9" style="4"/>
    <col min="2561" max="2562" width="12.75" style="4" customWidth="1"/>
    <col min="2563" max="2563" width="11.5" style="4" customWidth="1"/>
    <col min="2564" max="2564" width="8" style="4" customWidth="1"/>
    <col min="2565" max="2565" width="7.5" style="4" customWidth="1"/>
    <col min="2566" max="2566" width="6.5" style="4" customWidth="1"/>
    <col min="2567" max="2567" width="8.125" style="4" customWidth="1"/>
    <col min="2568" max="2568" width="10.125" style="4" customWidth="1"/>
    <col min="2569" max="2569" width="9.875" style="4" bestFit="1" customWidth="1"/>
    <col min="2570" max="2570" width="7.875" style="4" customWidth="1"/>
    <col min="2571" max="2571" width="15.75" style="4" customWidth="1"/>
    <col min="2572" max="2572" width="6.375" style="4" customWidth="1"/>
    <col min="2573" max="2573" width="14.25" style="4" customWidth="1"/>
    <col min="2574" max="2816" width="9" style="4"/>
    <col min="2817" max="2818" width="12.75" style="4" customWidth="1"/>
    <col min="2819" max="2819" width="11.5" style="4" customWidth="1"/>
    <col min="2820" max="2820" width="8" style="4" customWidth="1"/>
    <col min="2821" max="2821" width="7.5" style="4" customWidth="1"/>
    <col min="2822" max="2822" width="6.5" style="4" customWidth="1"/>
    <col min="2823" max="2823" width="8.125" style="4" customWidth="1"/>
    <col min="2824" max="2824" width="10.125" style="4" customWidth="1"/>
    <col min="2825" max="2825" width="9.875" style="4" bestFit="1" customWidth="1"/>
    <col min="2826" max="2826" width="7.875" style="4" customWidth="1"/>
    <col min="2827" max="2827" width="15.75" style="4" customWidth="1"/>
    <col min="2828" max="2828" width="6.375" style="4" customWidth="1"/>
    <col min="2829" max="2829" width="14.25" style="4" customWidth="1"/>
    <col min="2830" max="3072" width="9" style="4"/>
    <col min="3073" max="3074" width="12.75" style="4" customWidth="1"/>
    <col min="3075" max="3075" width="11.5" style="4" customWidth="1"/>
    <col min="3076" max="3076" width="8" style="4" customWidth="1"/>
    <col min="3077" max="3077" width="7.5" style="4" customWidth="1"/>
    <col min="3078" max="3078" width="6.5" style="4" customWidth="1"/>
    <col min="3079" max="3079" width="8.125" style="4" customWidth="1"/>
    <col min="3080" max="3080" width="10.125" style="4" customWidth="1"/>
    <col min="3081" max="3081" width="9.875" style="4" bestFit="1" customWidth="1"/>
    <col min="3082" max="3082" width="7.875" style="4" customWidth="1"/>
    <col min="3083" max="3083" width="15.75" style="4" customWidth="1"/>
    <col min="3084" max="3084" width="6.375" style="4" customWidth="1"/>
    <col min="3085" max="3085" width="14.25" style="4" customWidth="1"/>
    <col min="3086" max="3328" width="9" style="4"/>
    <col min="3329" max="3330" width="12.75" style="4" customWidth="1"/>
    <col min="3331" max="3331" width="11.5" style="4" customWidth="1"/>
    <col min="3332" max="3332" width="8" style="4" customWidth="1"/>
    <col min="3333" max="3333" width="7.5" style="4" customWidth="1"/>
    <col min="3334" max="3334" width="6.5" style="4" customWidth="1"/>
    <col min="3335" max="3335" width="8.125" style="4" customWidth="1"/>
    <col min="3336" max="3336" width="10.125" style="4" customWidth="1"/>
    <col min="3337" max="3337" width="9.875" style="4" bestFit="1" customWidth="1"/>
    <col min="3338" max="3338" width="7.875" style="4" customWidth="1"/>
    <col min="3339" max="3339" width="15.75" style="4" customWidth="1"/>
    <col min="3340" max="3340" width="6.375" style="4" customWidth="1"/>
    <col min="3341" max="3341" width="14.25" style="4" customWidth="1"/>
    <col min="3342" max="3584" width="9" style="4"/>
    <col min="3585" max="3586" width="12.75" style="4" customWidth="1"/>
    <col min="3587" max="3587" width="11.5" style="4" customWidth="1"/>
    <col min="3588" max="3588" width="8" style="4" customWidth="1"/>
    <col min="3589" max="3589" width="7.5" style="4" customWidth="1"/>
    <col min="3590" max="3590" width="6.5" style="4" customWidth="1"/>
    <col min="3591" max="3591" width="8.125" style="4" customWidth="1"/>
    <col min="3592" max="3592" width="10.125" style="4" customWidth="1"/>
    <col min="3593" max="3593" width="9.875" style="4" bestFit="1" customWidth="1"/>
    <col min="3594" max="3594" width="7.875" style="4" customWidth="1"/>
    <col min="3595" max="3595" width="15.75" style="4" customWidth="1"/>
    <col min="3596" max="3596" width="6.375" style="4" customWidth="1"/>
    <col min="3597" max="3597" width="14.25" style="4" customWidth="1"/>
    <col min="3598" max="3840" width="9" style="4"/>
    <col min="3841" max="3842" width="12.75" style="4" customWidth="1"/>
    <col min="3843" max="3843" width="11.5" style="4" customWidth="1"/>
    <col min="3844" max="3844" width="8" style="4" customWidth="1"/>
    <col min="3845" max="3845" width="7.5" style="4" customWidth="1"/>
    <col min="3846" max="3846" width="6.5" style="4" customWidth="1"/>
    <col min="3847" max="3847" width="8.125" style="4" customWidth="1"/>
    <col min="3848" max="3848" width="10.125" style="4" customWidth="1"/>
    <col min="3849" max="3849" width="9.875" style="4" bestFit="1" customWidth="1"/>
    <col min="3850" max="3850" width="7.875" style="4" customWidth="1"/>
    <col min="3851" max="3851" width="15.75" style="4" customWidth="1"/>
    <col min="3852" max="3852" width="6.375" style="4" customWidth="1"/>
    <col min="3853" max="3853" width="14.25" style="4" customWidth="1"/>
    <col min="3854" max="4096" width="9" style="4"/>
    <col min="4097" max="4098" width="12.75" style="4" customWidth="1"/>
    <col min="4099" max="4099" width="11.5" style="4" customWidth="1"/>
    <col min="4100" max="4100" width="8" style="4" customWidth="1"/>
    <col min="4101" max="4101" width="7.5" style="4" customWidth="1"/>
    <col min="4102" max="4102" width="6.5" style="4" customWidth="1"/>
    <col min="4103" max="4103" width="8.125" style="4" customWidth="1"/>
    <col min="4104" max="4104" width="10.125" style="4" customWidth="1"/>
    <col min="4105" max="4105" width="9.875" style="4" bestFit="1" customWidth="1"/>
    <col min="4106" max="4106" width="7.875" style="4" customWidth="1"/>
    <col min="4107" max="4107" width="15.75" style="4" customWidth="1"/>
    <col min="4108" max="4108" width="6.375" style="4" customWidth="1"/>
    <col min="4109" max="4109" width="14.25" style="4" customWidth="1"/>
    <col min="4110" max="4352" width="9" style="4"/>
    <col min="4353" max="4354" width="12.75" style="4" customWidth="1"/>
    <col min="4355" max="4355" width="11.5" style="4" customWidth="1"/>
    <col min="4356" max="4356" width="8" style="4" customWidth="1"/>
    <col min="4357" max="4357" width="7.5" style="4" customWidth="1"/>
    <col min="4358" max="4358" width="6.5" style="4" customWidth="1"/>
    <col min="4359" max="4359" width="8.125" style="4" customWidth="1"/>
    <col min="4360" max="4360" width="10.125" style="4" customWidth="1"/>
    <col min="4361" max="4361" width="9.875" style="4" bestFit="1" customWidth="1"/>
    <col min="4362" max="4362" width="7.875" style="4" customWidth="1"/>
    <col min="4363" max="4363" width="15.75" style="4" customWidth="1"/>
    <col min="4364" max="4364" width="6.375" style="4" customWidth="1"/>
    <col min="4365" max="4365" width="14.25" style="4" customWidth="1"/>
    <col min="4366" max="4608" width="9" style="4"/>
    <col min="4609" max="4610" width="12.75" style="4" customWidth="1"/>
    <col min="4611" max="4611" width="11.5" style="4" customWidth="1"/>
    <col min="4612" max="4612" width="8" style="4" customWidth="1"/>
    <col min="4613" max="4613" width="7.5" style="4" customWidth="1"/>
    <col min="4614" max="4614" width="6.5" style="4" customWidth="1"/>
    <col min="4615" max="4615" width="8.125" style="4" customWidth="1"/>
    <col min="4616" max="4616" width="10.125" style="4" customWidth="1"/>
    <col min="4617" max="4617" width="9.875" style="4" bestFit="1" customWidth="1"/>
    <col min="4618" max="4618" width="7.875" style="4" customWidth="1"/>
    <col min="4619" max="4619" width="15.75" style="4" customWidth="1"/>
    <col min="4620" max="4620" width="6.375" style="4" customWidth="1"/>
    <col min="4621" max="4621" width="14.25" style="4" customWidth="1"/>
    <col min="4622" max="4864" width="9" style="4"/>
    <col min="4865" max="4866" width="12.75" style="4" customWidth="1"/>
    <col min="4867" max="4867" width="11.5" style="4" customWidth="1"/>
    <col min="4868" max="4868" width="8" style="4" customWidth="1"/>
    <col min="4869" max="4869" width="7.5" style="4" customWidth="1"/>
    <col min="4870" max="4870" width="6.5" style="4" customWidth="1"/>
    <col min="4871" max="4871" width="8.125" style="4" customWidth="1"/>
    <col min="4872" max="4872" width="10.125" style="4" customWidth="1"/>
    <col min="4873" max="4873" width="9.875" style="4" bestFit="1" customWidth="1"/>
    <col min="4874" max="4874" width="7.875" style="4" customWidth="1"/>
    <col min="4875" max="4875" width="15.75" style="4" customWidth="1"/>
    <col min="4876" max="4876" width="6.375" style="4" customWidth="1"/>
    <col min="4877" max="4877" width="14.25" style="4" customWidth="1"/>
    <col min="4878" max="5120" width="9" style="4"/>
    <col min="5121" max="5122" width="12.75" style="4" customWidth="1"/>
    <col min="5123" max="5123" width="11.5" style="4" customWidth="1"/>
    <col min="5124" max="5124" width="8" style="4" customWidth="1"/>
    <col min="5125" max="5125" width="7.5" style="4" customWidth="1"/>
    <col min="5126" max="5126" width="6.5" style="4" customWidth="1"/>
    <col min="5127" max="5127" width="8.125" style="4" customWidth="1"/>
    <col min="5128" max="5128" width="10.125" style="4" customWidth="1"/>
    <col min="5129" max="5129" width="9.875" style="4" bestFit="1" customWidth="1"/>
    <col min="5130" max="5130" width="7.875" style="4" customWidth="1"/>
    <col min="5131" max="5131" width="15.75" style="4" customWidth="1"/>
    <col min="5132" max="5132" width="6.375" style="4" customWidth="1"/>
    <col min="5133" max="5133" width="14.25" style="4" customWidth="1"/>
    <col min="5134" max="5376" width="9" style="4"/>
    <col min="5377" max="5378" width="12.75" style="4" customWidth="1"/>
    <col min="5379" max="5379" width="11.5" style="4" customWidth="1"/>
    <col min="5380" max="5380" width="8" style="4" customWidth="1"/>
    <col min="5381" max="5381" width="7.5" style="4" customWidth="1"/>
    <col min="5382" max="5382" width="6.5" style="4" customWidth="1"/>
    <col min="5383" max="5383" width="8.125" style="4" customWidth="1"/>
    <col min="5384" max="5384" width="10.125" style="4" customWidth="1"/>
    <col min="5385" max="5385" width="9.875" style="4" bestFit="1" customWidth="1"/>
    <col min="5386" max="5386" width="7.875" style="4" customWidth="1"/>
    <col min="5387" max="5387" width="15.75" style="4" customWidth="1"/>
    <col min="5388" max="5388" width="6.375" style="4" customWidth="1"/>
    <col min="5389" max="5389" width="14.25" style="4" customWidth="1"/>
    <col min="5390" max="5632" width="9" style="4"/>
    <col min="5633" max="5634" width="12.75" style="4" customWidth="1"/>
    <col min="5635" max="5635" width="11.5" style="4" customWidth="1"/>
    <col min="5636" max="5636" width="8" style="4" customWidth="1"/>
    <col min="5637" max="5637" width="7.5" style="4" customWidth="1"/>
    <col min="5638" max="5638" width="6.5" style="4" customWidth="1"/>
    <col min="5639" max="5639" width="8.125" style="4" customWidth="1"/>
    <col min="5640" max="5640" width="10.125" style="4" customWidth="1"/>
    <col min="5641" max="5641" width="9.875" style="4" bestFit="1" customWidth="1"/>
    <col min="5642" max="5642" width="7.875" style="4" customWidth="1"/>
    <col min="5643" max="5643" width="15.75" style="4" customWidth="1"/>
    <col min="5644" max="5644" width="6.375" style="4" customWidth="1"/>
    <col min="5645" max="5645" width="14.25" style="4" customWidth="1"/>
    <col min="5646" max="5888" width="9" style="4"/>
    <col min="5889" max="5890" width="12.75" style="4" customWidth="1"/>
    <col min="5891" max="5891" width="11.5" style="4" customWidth="1"/>
    <col min="5892" max="5892" width="8" style="4" customWidth="1"/>
    <col min="5893" max="5893" width="7.5" style="4" customWidth="1"/>
    <col min="5894" max="5894" width="6.5" style="4" customWidth="1"/>
    <col min="5895" max="5895" width="8.125" style="4" customWidth="1"/>
    <col min="5896" max="5896" width="10.125" style="4" customWidth="1"/>
    <col min="5897" max="5897" width="9.875" style="4" bestFit="1" customWidth="1"/>
    <col min="5898" max="5898" width="7.875" style="4" customWidth="1"/>
    <col min="5899" max="5899" width="15.75" style="4" customWidth="1"/>
    <col min="5900" max="5900" width="6.375" style="4" customWidth="1"/>
    <col min="5901" max="5901" width="14.25" style="4" customWidth="1"/>
    <col min="5902" max="6144" width="9" style="4"/>
    <col min="6145" max="6146" width="12.75" style="4" customWidth="1"/>
    <col min="6147" max="6147" width="11.5" style="4" customWidth="1"/>
    <col min="6148" max="6148" width="8" style="4" customWidth="1"/>
    <col min="6149" max="6149" width="7.5" style="4" customWidth="1"/>
    <col min="6150" max="6150" width="6.5" style="4" customWidth="1"/>
    <col min="6151" max="6151" width="8.125" style="4" customWidth="1"/>
    <col min="6152" max="6152" width="10.125" style="4" customWidth="1"/>
    <col min="6153" max="6153" width="9.875" style="4" bestFit="1" customWidth="1"/>
    <col min="6154" max="6154" width="7.875" style="4" customWidth="1"/>
    <col min="6155" max="6155" width="15.75" style="4" customWidth="1"/>
    <col min="6156" max="6156" width="6.375" style="4" customWidth="1"/>
    <col min="6157" max="6157" width="14.25" style="4" customWidth="1"/>
    <col min="6158" max="6400" width="9" style="4"/>
    <col min="6401" max="6402" width="12.75" style="4" customWidth="1"/>
    <col min="6403" max="6403" width="11.5" style="4" customWidth="1"/>
    <col min="6404" max="6404" width="8" style="4" customWidth="1"/>
    <col min="6405" max="6405" width="7.5" style="4" customWidth="1"/>
    <col min="6406" max="6406" width="6.5" style="4" customWidth="1"/>
    <col min="6407" max="6407" width="8.125" style="4" customWidth="1"/>
    <col min="6408" max="6408" width="10.125" style="4" customWidth="1"/>
    <col min="6409" max="6409" width="9.875" style="4" bestFit="1" customWidth="1"/>
    <col min="6410" max="6410" width="7.875" style="4" customWidth="1"/>
    <col min="6411" max="6411" width="15.75" style="4" customWidth="1"/>
    <col min="6412" max="6412" width="6.375" style="4" customWidth="1"/>
    <col min="6413" max="6413" width="14.25" style="4" customWidth="1"/>
    <col min="6414" max="6656" width="9" style="4"/>
    <col min="6657" max="6658" width="12.75" style="4" customWidth="1"/>
    <col min="6659" max="6659" width="11.5" style="4" customWidth="1"/>
    <col min="6660" max="6660" width="8" style="4" customWidth="1"/>
    <col min="6661" max="6661" width="7.5" style="4" customWidth="1"/>
    <col min="6662" max="6662" width="6.5" style="4" customWidth="1"/>
    <col min="6663" max="6663" width="8.125" style="4" customWidth="1"/>
    <col min="6664" max="6664" width="10.125" style="4" customWidth="1"/>
    <col min="6665" max="6665" width="9.875" style="4" bestFit="1" customWidth="1"/>
    <col min="6666" max="6666" width="7.875" style="4" customWidth="1"/>
    <col min="6667" max="6667" width="15.75" style="4" customWidth="1"/>
    <col min="6668" max="6668" width="6.375" style="4" customWidth="1"/>
    <col min="6669" max="6669" width="14.25" style="4" customWidth="1"/>
    <col min="6670" max="6912" width="9" style="4"/>
    <col min="6913" max="6914" width="12.75" style="4" customWidth="1"/>
    <col min="6915" max="6915" width="11.5" style="4" customWidth="1"/>
    <col min="6916" max="6916" width="8" style="4" customWidth="1"/>
    <col min="6917" max="6917" width="7.5" style="4" customWidth="1"/>
    <col min="6918" max="6918" width="6.5" style="4" customWidth="1"/>
    <col min="6919" max="6919" width="8.125" style="4" customWidth="1"/>
    <col min="6920" max="6920" width="10.125" style="4" customWidth="1"/>
    <col min="6921" max="6921" width="9.875" style="4" bestFit="1" customWidth="1"/>
    <col min="6922" max="6922" width="7.875" style="4" customWidth="1"/>
    <col min="6923" max="6923" width="15.75" style="4" customWidth="1"/>
    <col min="6924" max="6924" width="6.375" style="4" customWidth="1"/>
    <col min="6925" max="6925" width="14.25" style="4" customWidth="1"/>
    <col min="6926" max="7168" width="9" style="4"/>
    <col min="7169" max="7170" width="12.75" style="4" customWidth="1"/>
    <col min="7171" max="7171" width="11.5" style="4" customWidth="1"/>
    <col min="7172" max="7172" width="8" style="4" customWidth="1"/>
    <col min="7173" max="7173" width="7.5" style="4" customWidth="1"/>
    <col min="7174" max="7174" width="6.5" style="4" customWidth="1"/>
    <col min="7175" max="7175" width="8.125" style="4" customWidth="1"/>
    <col min="7176" max="7176" width="10.125" style="4" customWidth="1"/>
    <col min="7177" max="7177" width="9.875" style="4" bestFit="1" customWidth="1"/>
    <col min="7178" max="7178" width="7.875" style="4" customWidth="1"/>
    <col min="7179" max="7179" width="15.75" style="4" customWidth="1"/>
    <col min="7180" max="7180" width="6.375" style="4" customWidth="1"/>
    <col min="7181" max="7181" width="14.25" style="4" customWidth="1"/>
    <col min="7182" max="7424" width="9" style="4"/>
    <col min="7425" max="7426" width="12.75" style="4" customWidth="1"/>
    <col min="7427" max="7427" width="11.5" style="4" customWidth="1"/>
    <col min="7428" max="7428" width="8" style="4" customWidth="1"/>
    <col min="7429" max="7429" width="7.5" style="4" customWidth="1"/>
    <col min="7430" max="7430" width="6.5" style="4" customWidth="1"/>
    <col min="7431" max="7431" width="8.125" style="4" customWidth="1"/>
    <col min="7432" max="7432" width="10.125" style="4" customWidth="1"/>
    <col min="7433" max="7433" width="9.875" style="4" bestFit="1" customWidth="1"/>
    <col min="7434" max="7434" width="7.875" style="4" customWidth="1"/>
    <col min="7435" max="7435" width="15.75" style="4" customWidth="1"/>
    <col min="7436" max="7436" width="6.375" style="4" customWidth="1"/>
    <col min="7437" max="7437" width="14.25" style="4" customWidth="1"/>
    <col min="7438" max="7680" width="9" style="4"/>
    <col min="7681" max="7682" width="12.75" style="4" customWidth="1"/>
    <col min="7683" max="7683" width="11.5" style="4" customWidth="1"/>
    <col min="7684" max="7684" width="8" style="4" customWidth="1"/>
    <col min="7685" max="7685" width="7.5" style="4" customWidth="1"/>
    <col min="7686" max="7686" width="6.5" style="4" customWidth="1"/>
    <col min="7687" max="7687" width="8.125" style="4" customWidth="1"/>
    <col min="7688" max="7688" width="10.125" style="4" customWidth="1"/>
    <col min="7689" max="7689" width="9.875" style="4" bestFit="1" customWidth="1"/>
    <col min="7690" max="7690" width="7.875" style="4" customWidth="1"/>
    <col min="7691" max="7691" width="15.75" style="4" customWidth="1"/>
    <col min="7692" max="7692" width="6.375" style="4" customWidth="1"/>
    <col min="7693" max="7693" width="14.25" style="4" customWidth="1"/>
    <col min="7694" max="7936" width="9" style="4"/>
    <col min="7937" max="7938" width="12.75" style="4" customWidth="1"/>
    <col min="7939" max="7939" width="11.5" style="4" customWidth="1"/>
    <col min="7940" max="7940" width="8" style="4" customWidth="1"/>
    <col min="7941" max="7941" width="7.5" style="4" customWidth="1"/>
    <col min="7942" max="7942" width="6.5" style="4" customWidth="1"/>
    <col min="7943" max="7943" width="8.125" style="4" customWidth="1"/>
    <col min="7944" max="7944" width="10.125" style="4" customWidth="1"/>
    <col min="7945" max="7945" width="9.875" style="4" bestFit="1" customWidth="1"/>
    <col min="7946" max="7946" width="7.875" style="4" customWidth="1"/>
    <col min="7947" max="7947" width="15.75" style="4" customWidth="1"/>
    <col min="7948" max="7948" width="6.375" style="4" customWidth="1"/>
    <col min="7949" max="7949" width="14.25" style="4" customWidth="1"/>
    <col min="7950" max="8192" width="9" style="4"/>
    <col min="8193" max="8194" width="12.75" style="4" customWidth="1"/>
    <col min="8195" max="8195" width="11.5" style="4" customWidth="1"/>
    <col min="8196" max="8196" width="8" style="4" customWidth="1"/>
    <col min="8197" max="8197" width="7.5" style="4" customWidth="1"/>
    <col min="8198" max="8198" width="6.5" style="4" customWidth="1"/>
    <col min="8199" max="8199" width="8.125" style="4" customWidth="1"/>
    <col min="8200" max="8200" width="10.125" style="4" customWidth="1"/>
    <col min="8201" max="8201" width="9.875" style="4" bestFit="1" customWidth="1"/>
    <col min="8202" max="8202" width="7.875" style="4" customWidth="1"/>
    <col min="8203" max="8203" width="15.75" style="4" customWidth="1"/>
    <col min="8204" max="8204" width="6.375" style="4" customWidth="1"/>
    <col min="8205" max="8205" width="14.25" style="4" customWidth="1"/>
    <col min="8206" max="8448" width="9" style="4"/>
    <col min="8449" max="8450" width="12.75" style="4" customWidth="1"/>
    <col min="8451" max="8451" width="11.5" style="4" customWidth="1"/>
    <col min="8452" max="8452" width="8" style="4" customWidth="1"/>
    <col min="8453" max="8453" width="7.5" style="4" customWidth="1"/>
    <col min="8454" max="8454" width="6.5" style="4" customWidth="1"/>
    <col min="8455" max="8455" width="8.125" style="4" customWidth="1"/>
    <col min="8456" max="8456" width="10.125" style="4" customWidth="1"/>
    <col min="8457" max="8457" width="9.875" style="4" bestFit="1" customWidth="1"/>
    <col min="8458" max="8458" width="7.875" style="4" customWidth="1"/>
    <col min="8459" max="8459" width="15.75" style="4" customWidth="1"/>
    <col min="8460" max="8460" width="6.375" style="4" customWidth="1"/>
    <col min="8461" max="8461" width="14.25" style="4" customWidth="1"/>
    <col min="8462" max="8704" width="9" style="4"/>
    <col min="8705" max="8706" width="12.75" style="4" customWidth="1"/>
    <col min="8707" max="8707" width="11.5" style="4" customWidth="1"/>
    <col min="8708" max="8708" width="8" style="4" customWidth="1"/>
    <col min="8709" max="8709" width="7.5" style="4" customWidth="1"/>
    <col min="8710" max="8710" width="6.5" style="4" customWidth="1"/>
    <col min="8711" max="8711" width="8.125" style="4" customWidth="1"/>
    <col min="8712" max="8712" width="10.125" style="4" customWidth="1"/>
    <col min="8713" max="8713" width="9.875" style="4" bestFit="1" customWidth="1"/>
    <col min="8714" max="8714" width="7.875" style="4" customWidth="1"/>
    <col min="8715" max="8715" width="15.75" style="4" customWidth="1"/>
    <col min="8716" max="8716" width="6.375" style="4" customWidth="1"/>
    <col min="8717" max="8717" width="14.25" style="4" customWidth="1"/>
    <col min="8718" max="8960" width="9" style="4"/>
    <col min="8961" max="8962" width="12.75" style="4" customWidth="1"/>
    <col min="8963" max="8963" width="11.5" style="4" customWidth="1"/>
    <col min="8964" max="8964" width="8" style="4" customWidth="1"/>
    <col min="8965" max="8965" width="7.5" style="4" customWidth="1"/>
    <col min="8966" max="8966" width="6.5" style="4" customWidth="1"/>
    <col min="8967" max="8967" width="8.125" style="4" customWidth="1"/>
    <col min="8968" max="8968" width="10.125" style="4" customWidth="1"/>
    <col min="8969" max="8969" width="9.875" style="4" bestFit="1" customWidth="1"/>
    <col min="8970" max="8970" width="7.875" style="4" customWidth="1"/>
    <col min="8971" max="8971" width="15.75" style="4" customWidth="1"/>
    <col min="8972" max="8972" width="6.375" style="4" customWidth="1"/>
    <col min="8973" max="8973" width="14.25" style="4" customWidth="1"/>
    <col min="8974" max="9216" width="9" style="4"/>
    <col min="9217" max="9218" width="12.75" style="4" customWidth="1"/>
    <col min="9219" max="9219" width="11.5" style="4" customWidth="1"/>
    <col min="9220" max="9220" width="8" style="4" customWidth="1"/>
    <col min="9221" max="9221" width="7.5" style="4" customWidth="1"/>
    <col min="9222" max="9222" width="6.5" style="4" customWidth="1"/>
    <col min="9223" max="9223" width="8.125" style="4" customWidth="1"/>
    <col min="9224" max="9224" width="10.125" style="4" customWidth="1"/>
    <col min="9225" max="9225" width="9.875" style="4" bestFit="1" customWidth="1"/>
    <col min="9226" max="9226" width="7.875" style="4" customWidth="1"/>
    <col min="9227" max="9227" width="15.75" style="4" customWidth="1"/>
    <col min="9228" max="9228" width="6.375" style="4" customWidth="1"/>
    <col min="9229" max="9229" width="14.25" style="4" customWidth="1"/>
    <col min="9230" max="9472" width="9" style="4"/>
    <col min="9473" max="9474" width="12.75" style="4" customWidth="1"/>
    <col min="9475" max="9475" width="11.5" style="4" customWidth="1"/>
    <col min="9476" max="9476" width="8" style="4" customWidth="1"/>
    <col min="9477" max="9477" width="7.5" style="4" customWidth="1"/>
    <col min="9478" max="9478" width="6.5" style="4" customWidth="1"/>
    <col min="9479" max="9479" width="8.125" style="4" customWidth="1"/>
    <col min="9480" max="9480" width="10.125" style="4" customWidth="1"/>
    <col min="9481" max="9481" width="9.875" style="4" bestFit="1" customWidth="1"/>
    <col min="9482" max="9482" width="7.875" style="4" customWidth="1"/>
    <col min="9483" max="9483" width="15.75" style="4" customWidth="1"/>
    <col min="9484" max="9484" width="6.375" style="4" customWidth="1"/>
    <col min="9485" max="9485" width="14.25" style="4" customWidth="1"/>
    <col min="9486" max="9728" width="9" style="4"/>
    <col min="9729" max="9730" width="12.75" style="4" customWidth="1"/>
    <col min="9731" max="9731" width="11.5" style="4" customWidth="1"/>
    <col min="9732" max="9732" width="8" style="4" customWidth="1"/>
    <col min="9733" max="9733" width="7.5" style="4" customWidth="1"/>
    <col min="9734" max="9734" width="6.5" style="4" customWidth="1"/>
    <col min="9735" max="9735" width="8.125" style="4" customWidth="1"/>
    <col min="9736" max="9736" width="10.125" style="4" customWidth="1"/>
    <col min="9737" max="9737" width="9.875" style="4" bestFit="1" customWidth="1"/>
    <col min="9738" max="9738" width="7.875" style="4" customWidth="1"/>
    <col min="9739" max="9739" width="15.75" style="4" customWidth="1"/>
    <col min="9740" max="9740" width="6.375" style="4" customWidth="1"/>
    <col min="9741" max="9741" width="14.25" style="4" customWidth="1"/>
    <col min="9742" max="9984" width="9" style="4"/>
    <col min="9985" max="9986" width="12.75" style="4" customWidth="1"/>
    <col min="9987" max="9987" width="11.5" style="4" customWidth="1"/>
    <col min="9988" max="9988" width="8" style="4" customWidth="1"/>
    <col min="9989" max="9989" width="7.5" style="4" customWidth="1"/>
    <col min="9990" max="9990" width="6.5" style="4" customWidth="1"/>
    <col min="9991" max="9991" width="8.125" style="4" customWidth="1"/>
    <col min="9992" max="9992" width="10.125" style="4" customWidth="1"/>
    <col min="9993" max="9993" width="9.875" style="4" bestFit="1" customWidth="1"/>
    <col min="9994" max="9994" width="7.875" style="4" customWidth="1"/>
    <col min="9995" max="9995" width="15.75" style="4" customWidth="1"/>
    <col min="9996" max="9996" width="6.375" style="4" customWidth="1"/>
    <col min="9997" max="9997" width="14.25" style="4" customWidth="1"/>
    <col min="9998" max="10240" width="9" style="4"/>
    <col min="10241" max="10242" width="12.75" style="4" customWidth="1"/>
    <col min="10243" max="10243" width="11.5" style="4" customWidth="1"/>
    <col min="10244" max="10244" width="8" style="4" customWidth="1"/>
    <col min="10245" max="10245" width="7.5" style="4" customWidth="1"/>
    <col min="10246" max="10246" width="6.5" style="4" customWidth="1"/>
    <col min="10247" max="10247" width="8.125" style="4" customWidth="1"/>
    <col min="10248" max="10248" width="10.125" style="4" customWidth="1"/>
    <col min="10249" max="10249" width="9.875" style="4" bestFit="1" customWidth="1"/>
    <col min="10250" max="10250" width="7.875" style="4" customWidth="1"/>
    <col min="10251" max="10251" width="15.75" style="4" customWidth="1"/>
    <col min="10252" max="10252" width="6.375" style="4" customWidth="1"/>
    <col min="10253" max="10253" width="14.25" style="4" customWidth="1"/>
    <col min="10254" max="10496" width="9" style="4"/>
    <col min="10497" max="10498" width="12.75" style="4" customWidth="1"/>
    <col min="10499" max="10499" width="11.5" style="4" customWidth="1"/>
    <col min="10500" max="10500" width="8" style="4" customWidth="1"/>
    <col min="10501" max="10501" width="7.5" style="4" customWidth="1"/>
    <col min="10502" max="10502" width="6.5" style="4" customWidth="1"/>
    <col min="10503" max="10503" width="8.125" style="4" customWidth="1"/>
    <col min="10504" max="10504" width="10.125" style="4" customWidth="1"/>
    <col min="10505" max="10505" width="9.875" style="4" bestFit="1" customWidth="1"/>
    <col min="10506" max="10506" width="7.875" style="4" customWidth="1"/>
    <col min="10507" max="10507" width="15.75" style="4" customWidth="1"/>
    <col min="10508" max="10508" width="6.375" style="4" customWidth="1"/>
    <col min="10509" max="10509" width="14.25" style="4" customWidth="1"/>
    <col min="10510" max="10752" width="9" style="4"/>
    <col min="10753" max="10754" width="12.75" style="4" customWidth="1"/>
    <col min="10755" max="10755" width="11.5" style="4" customWidth="1"/>
    <col min="10756" max="10756" width="8" style="4" customWidth="1"/>
    <col min="10757" max="10757" width="7.5" style="4" customWidth="1"/>
    <col min="10758" max="10758" width="6.5" style="4" customWidth="1"/>
    <col min="10759" max="10759" width="8.125" style="4" customWidth="1"/>
    <col min="10760" max="10760" width="10.125" style="4" customWidth="1"/>
    <col min="10761" max="10761" width="9.875" style="4" bestFit="1" customWidth="1"/>
    <col min="10762" max="10762" width="7.875" style="4" customWidth="1"/>
    <col min="10763" max="10763" width="15.75" style="4" customWidth="1"/>
    <col min="10764" max="10764" width="6.375" style="4" customWidth="1"/>
    <col min="10765" max="10765" width="14.25" style="4" customWidth="1"/>
    <col min="10766" max="11008" width="9" style="4"/>
    <col min="11009" max="11010" width="12.75" style="4" customWidth="1"/>
    <col min="11011" max="11011" width="11.5" style="4" customWidth="1"/>
    <col min="11012" max="11012" width="8" style="4" customWidth="1"/>
    <col min="11013" max="11013" width="7.5" style="4" customWidth="1"/>
    <col min="11014" max="11014" width="6.5" style="4" customWidth="1"/>
    <col min="11015" max="11015" width="8.125" style="4" customWidth="1"/>
    <col min="11016" max="11016" width="10.125" style="4" customWidth="1"/>
    <col min="11017" max="11017" width="9.875" style="4" bestFit="1" customWidth="1"/>
    <col min="11018" max="11018" width="7.875" style="4" customWidth="1"/>
    <col min="11019" max="11019" width="15.75" style="4" customWidth="1"/>
    <col min="11020" max="11020" width="6.375" style="4" customWidth="1"/>
    <col min="11021" max="11021" width="14.25" style="4" customWidth="1"/>
    <col min="11022" max="11264" width="9" style="4"/>
    <col min="11265" max="11266" width="12.75" style="4" customWidth="1"/>
    <col min="11267" max="11267" width="11.5" style="4" customWidth="1"/>
    <col min="11268" max="11268" width="8" style="4" customWidth="1"/>
    <col min="11269" max="11269" width="7.5" style="4" customWidth="1"/>
    <col min="11270" max="11270" width="6.5" style="4" customWidth="1"/>
    <col min="11271" max="11271" width="8.125" style="4" customWidth="1"/>
    <col min="11272" max="11272" width="10.125" style="4" customWidth="1"/>
    <col min="11273" max="11273" width="9.875" style="4" bestFit="1" customWidth="1"/>
    <col min="11274" max="11274" width="7.875" style="4" customWidth="1"/>
    <col min="11275" max="11275" width="15.75" style="4" customWidth="1"/>
    <col min="11276" max="11276" width="6.375" style="4" customWidth="1"/>
    <col min="11277" max="11277" width="14.25" style="4" customWidth="1"/>
    <col min="11278" max="11520" width="9" style="4"/>
    <col min="11521" max="11522" width="12.75" style="4" customWidth="1"/>
    <col min="11523" max="11523" width="11.5" style="4" customWidth="1"/>
    <col min="11524" max="11524" width="8" style="4" customWidth="1"/>
    <col min="11525" max="11525" width="7.5" style="4" customWidth="1"/>
    <col min="11526" max="11526" width="6.5" style="4" customWidth="1"/>
    <col min="11527" max="11527" width="8.125" style="4" customWidth="1"/>
    <col min="11528" max="11528" width="10.125" style="4" customWidth="1"/>
    <col min="11529" max="11529" width="9.875" style="4" bestFit="1" customWidth="1"/>
    <col min="11530" max="11530" width="7.875" style="4" customWidth="1"/>
    <col min="11531" max="11531" width="15.75" style="4" customWidth="1"/>
    <col min="11532" max="11532" width="6.375" style="4" customWidth="1"/>
    <col min="11533" max="11533" width="14.25" style="4" customWidth="1"/>
    <col min="11534" max="11776" width="9" style="4"/>
    <col min="11777" max="11778" width="12.75" style="4" customWidth="1"/>
    <col min="11779" max="11779" width="11.5" style="4" customWidth="1"/>
    <col min="11780" max="11780" width="8" style="4" customWidth="1"/>
    <col min="11781" max="11781" width="7.5" style="4" customWidth="1"/>
    <col min="11782" max="11782" width="6.5" style="4" customWidth="1"/>
    <col min="11783" max="11783" width="8.125" style="4" customWidth="1"/>
    <col min="11784" max="11784" width="10.125" style="4" customWidth="1"/>
    <col min="11785" max="11785" width="9.875" style="4" bestFit="1" customWidth="1"/>
    <col min="11786" max="11786" width="7.875" style="4" customWidth="1"/>
    <col min="11787" max="11787" width="15.75" style="4" customWidth="1"/>
    <col min="11788" max="11788" width="6.375" style="4" customWidth="1"/>
    <col min="11789" max="11789" width="14.25" style="4" customWidth="1"/>
    <col min="11790" max="12032" width="9" style="4"/>
    <col min="12033" max="12034" width="12.75" style="4" customWidth="1"/>
    <col min="12035" max="12035" width="11.5" style="4" customWidth="1"/>
    <col min="12036" max="12036" width="8" style="4" customWidth="1"/>
    <col min="12037" max="12037" width="7.5" style="4" customWidth="1"/>
    <col min="12038" max="12038" width="6.5" style="4" customWidth="1"/>
    <col min="12039" max="12039" width="8.125" style="4" customWidth="1"/>
    <col min="12040" max="12040" width="10.125" style="4" customWidth="1"/>
    <col min="12041" max="12041" width="9.875" style="4" bestFit="1" customWidth="1"/>
    <col min="12042" max="12042" width="7.875" style="4" customWidth="1"/>
    <col min="12043" max="12043" width="15.75" style="4" customWidth="1"/>
    <col min="12044" max="12044" width="6.375" style="4" customWidth="1"/>
    <col min="12045" max="12045" width="14.25" style="4" customWidth="1"/>
    <col min="12046" max="12288" width="9" style="4"/>
    <col min="12289" max="12290" width="12.75" style="4" customWidth="1"/>
    <col min="12291" max="12291" width="11.5" style="4" customWidth="1"/>
    <col min="12292" max="12292" width="8" style="4" customWidth="1"/>
    <col min="12293" max="12293" width="7.5" style="4" customWidth="1"/>
    <col min="12294" max="12294" width="6.5" style="4" customWidth="1"/>
    <col min="12295" max="12295" width="8.125" style="4" customWidth="1"/>
    <col min="12296" max="12296" width="10.125" style="4" customWidth="1"/>
    <col min="12297" max="12297" width="9.875" style="4" bestFit="1" customWidth="1"/>
    <col min="12298" max="12298" width="7.875" style="4" customWidth="1"/>
    <col min="12299" max="12299" width="15.75" style="4" customWidth="1"/>
    <col min="12300" max="12300" width="6.375" style="4" customWidth="1"/>
    <col min="12301" max="12301" width="14.25" style="4" customWidth="1"/>
    <col min="12302" max="12544" width="9" style="4"/>
    <col min="12545" max="12546" width="12.75" style="4" customWidth="1"/>
    <col min="12547" max="12547" width="11.5" style="4" customWidth="1"/>
    <col min="12548" max="12548" width="8" style="4" customWidth="1"/>
    <col min="12549" max="12549" width="7.5" style="4" customWidth="1"/>
    <col min="12550" max="12550" width="6.5" style="4" customWidth="1"/>
    <col min="12551" max="12551" width="8.125" style="4" customWidth="1"/>
    <col min="12552" max="12552" width="10.125" style="4" customWidth="1"/>
    <col min="12553" max="12553" width="9.875" style="4" bestFit="1" customWidth="1"/>
    <col min="12554" max="12554" width="7.875" style="4" customWidth="1"/>
    <col min="12555" max="12555" width="15.75" style="4" customWidth="1"/>
    <col min="12556" max="12556" width="6.375" style="4" customWidth="1"/>
    <col min="12557" max="12557" width="14.25" style="4" customWidth="1"/>
    <col min="12558" max="12800" width="9" style="4"/>
    <col min="12801" max="12802" width="12.75" style="4" customWidth="1"/>
    <col min="12803" max="12803" width="11.5" style="4" customWidth="1"/>
    <col min="12804" max="12804" width="8" style="4" customWidth="1"/>
    <col min="12805" max="12805" width="7.5" style="4" customWidth="1"/>
    <col min="12806" max="12806" width="6.5" style="4" customWidth="1"/>
    <col min="12807" max="12807" width="8.125" style="4" customWidth="1"/>
    <col min="12808" max="12808" width="10.125" style="4" customWidth="1"/>
    <col min="12809" max="12809" width="9.875" style="4" bestFit="1" customWidth="1"/>
    <col min="12810" max="12810" width="7.875" style="4" customWidth="1"/>
    <col min="12811" max="12811" width="15.75" style="4" customWidth="1"/>
    <col min="12812" max="12812" width="6.375" style="4" customWidth="1"/>
    <col min="12813" max="12813" width="14.25" style="4" customWidth="1"/>
    <col min="12814" max="13056" width="9" style="4"/>
    <col min="13057" max="13058" width="12.75" style="4" customWidth="1"/>
    <col min="13059" max="13059" width="11.5" style="4" customWidth="1"/>
    <col min="13060" max="13060" width="8" style="4" customWidth="1"/>
    <col min="13061" max="13061" width="7.5" style="4" customWidth="1"/>
    <col min="13062" max="13062" width="6.5" style="4" customWidth="1"/>
    <col min="13063" max="13063" width="8.125" style="4" customWidth="1"/>
    <col min="13064" max="13064" width="10.125" style="4" customWidth="1"/>
    <col min="13065" max="13065" width="9.875" style="4" bestFit="1" customWidth="1"/>
    <col min="13066" max="13066" width="7.875" style="4" customWidth="1"/>
    <col min="13067" max="13067" width="15.75" style="4" customWidth="1"/>
    <col min="13068" max="13068" width="6.375" style="4" customWidth="1"/>
    <col min="13069" max="13069" width="14.25" style="4" customWidth="1"/>
    <col min="13070" max="13312" width="9" style="4"/>
    <col min="13313" max="13314" width="12.75" style="4" customWidth="1"/>
    <col min="13315" max="13315" width="11.5" style="4" customWidth="1"/>
    <col min="13316" max="13316" width="8" style="4" customWidth="1"/>
    <col min="13317" max="13317" width="7.5" style="4" customWidth="1"/>
    <col min="13318" max="13318" width="6.5" style="4" customWidth="1"/>
    <col min="13319" max="13319" width="8.125" style="4" customWidth="1"/>
    <col min="13320" max="13320" width="10.125" style="4" customWidth="1"/>
    <col min="13321" max="13321" width="9.875" style="4" bestFit="1" customWidth="1"/>
    <col min="13322" max="13322" width="7.875" style="4" customWidth="1"/>
    <col min="13323" max="13323" width="15.75" style="4" customWidth="1"/>
    <col min="13324" max="13324" width="6.375" style="4" customWidth="1"/>
    <col min="13325" max="13325" width="14.25" style="4" customWidth="1"/>
    <col min="13326" max="13568" width="9" style="4"/>
    <col min="13569" max="13570" width="12.75" style="4" customWidth="1"/>
    <col min="13571" max="13571" width="11.5" style="4" customWidth="1"/>
    <col min="13572" max="13572" width="8" style="4" customWidth="1"/>
    <col min="13573" max="13573" width="7.5" style="4" customWidth="1"/>
    <col min="13574" max="13574" width="6.5" style="4" customWidth="1"/>
    <col min="13575" max="13575" width="8.125" style="4" customWidth="1"/>
    <col min="13576" max="13576" width="10.125" style="4" customWidth="1"/>
    <col min="13577" max="13577" width="9.875" style="4" bestFit="1" customWidth="1"/>
    <col min="13578" max="13578" width="7.875" style="4" customWidth="1"/>
    <col min="13579" max="13579" width="15.75" style="4" customWidth="1"/>
    <col min="13580" max="13580" width="6.375" style="4" customWidth="1"/>
    <col min="13581" max="13581" width="14.25" style="4" customWidth="1"/>
    <col min="13582" max="13824" width="9" style="4"/>
    <col min="13825" max="13826" width="12.75" style="4" customWidth="1"/>
    <col min="13827" max="13827" width="11.5" style="4" customWidth="1"/>
    <col min="13828" max="13828" width="8" style="4" customWidth="1"/>
    <col min="13829" max="13829" width="7.5" style="4" customWidth="1"/>
    <col min="13830" max="13830" width="6.5" style="4" customWidth="1"/>
    <col min="13831" max="13831" width="8.125" style="4" customWidth="1"/>
    <col min="13832" max="13832" width="10.125" style="4" customWidth="1"/>
    <col min="13833" max="13833" width="9.875" style="4" bestFit="1" customWidth="1"/>
    <col min="13834" max="13834" width="7.875" style="4" customWidth="1"/>
    <col min="13835" max="13835" width="15.75" style="4" customWidth="1"/>
    <col min="13836" max="13836" width="6.375" style="4" customWidth="1"/>
    <col min="13837" max="13837" width="14.25" style="4" customWidth="1"/>
    <col min="13838" max="14080" width="9" style="4"/>
    <col min="14081" max="14082" width="12.75" style="4" customWidth="1"/>
    <col min="14083" max="14083" width="11.5" style="4" customWidth="1"/>
    <col min="14084" max="14084" width="8" style="4" customWidth="1"/>
    <col min="14085" max="14085" width="7.5" style="4" customWidth="1"/>
    <col min="14086" max="14086" width="6.5" style="4" customWidth="1"/>
    <col min="14087" max="14087" width="8.125" style="4" customWidth="1"/>
    <col min="14088" max="14088" width="10.125" style="4" customWidth="1"/>
    <col min="14089" max="14089" width="9.875" style="4" bestFit="1" customWidth="1"/>
    <col min="14090" max="14090" width="7.875" style="4" customWidth="1"/>
    <col min="14091" max="14091" width="15.75" style="4" customWidth="1"/>
    <col min="14092" max="14092" width="6.375" style="4" customWidth="1"/>
    <col min="14093" max="14093" width="14.25" style="4" customWidth="1"/>
    <col min="14094" max="14336" width="9" style="4"/>
    <col min="14337" max="14338" width="12.75" style="4" customWidth="1"/>
    <col min="14339" max="14339" width="11.5" style="4" customWidth="1"/>
    <col min="14340" max="14340" width="8" style="4" customWidth="1"/>
    <col min="14341" max="14341" width="7.5" style="4" customWidth="1"/>
    <col min="14342" max="14342" width="6.5" style="4" customWidth="1"/>
    <col min="14343" max="14343" width="8.125" style="4" customWidth="1"/>
    <col min="14344" max="14344" width="10.125" style="4" customWidth="1"/>
    <col min="14345" max="14345" width="9.875" style="4" bestFit="1" customWidth="1"/>
    <col min="14346" max="14346" width="7.875" style="4" customWidth="1"/>
    <col min="14347" max="14347" width="15.75" style="4" customWidth="1"/>
    <col min="14348" max="14348" width="6.375" style="4" customWidth="1"/>
    <col min="14349" max="14349" width="14.25" style="4" customWidth="1"/>
    <col min="14350" max="14592" width="9" style="4"/>
    <col min="14593" max="14594" width="12.75" style="4" customWidth="1"/>
    <col min="14595" max="14595" width="11.5" style="4" customWidth="1"/>
    <col min="14596" max="14596" width="8" style="4" customWidth="1"/>
    <col min="14597" max="14597" width="7.5" style="4" customWidth="1"/>
    <col min="14598" max="14598" width="6.5" style="4" customWidth="1"/>
    <col min="14599" max="14599" width="8.125" style="4" customWidth="1"/>
    <col min="14600" max="14600" width="10.125" style="4" customWidth="1"/>
    <col min="14601" max="14601" width="9.875" style="4" bestFit="1" customWidth="1"/>
    <col min="14602" max="14602" width="7.875" style="4" customWidth="1"/>
    <col min="14603" max="14603" width="15.75" style="4" customWidth="1"/>
    <col min="14604" max="14604" width="6.375" style="4" customWidth="1"/>
    <col min="14605" max="14605" width="14.25" style="4" customWidth="1"/>
    <col min="14606" max="14848" width="9" style="4"/>
    <col min="14849" max="14850" width="12.75" style="4" customWidth="1"/>
    <col min="14851" max="14851" width="11.5" style="4" customWidth="1"/>
    <col min="14852" max="14852" width="8" style="4" customWidth="1"/>
    <col min="14853" max="14853" width="7.5" style="4" customWidth="1"/>
    <col min="14854" max="14854" width="6.5" style="4" customWidth="1"/>
    <col min="14855" max="14855" width="8.125" style="4" customWidth="1"/>
    <col min="14856" max="14856" width="10.125" style="4" customWidth="1"/>
    <col min="14857" max="14857" width="9.875" style="4" bestFit="1" customWidth="1"/>
    <col min="14858" max="14858" width="7.875" style="4" customWidth="1"/>
    <col min="14859" max="14859" width="15.75" style="4" customWidth="1"/>
    <col min="14860" max="14860" width="6.375" style="4" customWidth="1"/>
    <col min="14861" max="14861" width="14.25" style="4" customWidth="1"/>
    <col min="14862" max="15104" width="9" style="4"/>
    <col min="15105" max="15106" width="12.75" style="4" customWidth="1"/>
    <col min="15107" max="15107" width="11.5" style="4" customWidth="1"/>
    <col min="15108" max="15108" width="8" style="4" customWidth="1"/>
    <col min="15109" max="15109" width="7.5" style="4" customWidth="1"/>
    <col min="15110" max="15110" width="6.5" style="4" customWidth="1"/>
    <col min="15111" max="15111" width="8.125" style="4" customWidth="1"/>
    <col min="15112" max="15112" width="10.125" style="4" customWidth="1"/>
    <col min="15113" max="15113" width="9.875" style="4" bestFit="1" customWidth="1"/>
    <col min="15114" max="15114" width="7.875" style="4" customWidth="1"/>
    <col min="15115" max="15115" width="15.75" style="4" customWidth="1"/>
    <col min="15116" max="15116" width="6.375" style="4" customWidth="1"/>
    <col min="15117" max="15117" width="14.25" style="4" customWidth="1"/>
    <col min="15118" max="15360" width="9" style="4"/>
    <col min="15361" max="15362" width="12.75" style="4" customWidth="1"/>
    <col min="15363" max="15363" width="11.5" style="4" customWidth="1"/>
    <col min="15364" max="15364" width="8" style="4" customWidth="1"/>
    <col min="15365" max="15365" width="7.5" style="4" customWidth="1"/>
    <col min="15366" max="15366" width="6.5" style="4" customWidth="1"/>
    <col min="15367" max="15367" width="8.125" style="4" customWidth="1"/>
    <col min="15368" max="15368" width="10.125" style="4" customWidth="1"/>
    <col min="15369" max="15369" width="9.875" style="4" bestFit="1" customWidth="1"/>
    <col min="15370" max="15370" width="7.875" style="4" customWidth="1"/>
    <col min="15371" max="15371" width="15.75" style="4" customWidth="1"/>
    <col min="15372" max="15372" width="6.375" style="4" customWidth="1"/>
    <col min="15373" max="15373" width="14.25" style="4" customWidth="1"/>
    <col min="15374" max="15616" width="9" style="4"/>
    <col min="15617" max="15618" width="12.75" style="4" customWidth="1"/>
    <col min="15619" max="15619" width="11.5" style="4" customWidth="1"/>
    <col min="15620" max="15620" width="8" style="4" customWidth="1"/>
    <col min="15621" max="15621" width="7.5" style="4" customWidth="1"/>
    <col min="15622" max="15622" width="6.5" style="4" customWidth="1"/>
    <col min="15623" max="15623" width="8.125" style="4" customWidth="1"/>
    <col min="15624" max="15624" width="10.125" style="4" customWidth="1"/>
    <col min="15625" max="15625" width="9.875" style="4" bestFit="1" customWidth="1"/>
    <col min="15626" max="15626" width="7.875" style="4" customWidth="1"/>
    <col min="15627" max="15627" width="15.75" style="4" customWidth="1"/>
    <col min="15628" max="15628" width="6.375" style="4" customWidth="1"/>
    <col min="15629" max="15629" width="14.25" style="4" customWidth="1"/>
    <col min="15630" max="15872" width="9" style="4"/>
    <col min="15873" max="15874" width="12.75" style="4" customWidth="1"/>
    <col min="15875" max="15875" width="11.5" style="4" customWidth="1"/>
    <col min="15876" max="15876" width="8" style="4" customWidth="1"/>
    <col min="15877" max="15877" width="7.5" style="4" customWidth="1"/>
    <col min="15878" max="15878" width="6.5" style="4" customWidth="1"/>
    <col min="15879" max="15879" width="8.125" style="4" customWidth="1"/>
    <col min="15880" max="15880" width="10.125" style="4" customWidth="1"/>
    <col min="15881" max="15881" width="9.875" style="4" bestFit="1" customWidth="1"/>
    <col min="15882" max="15882" width="7.875" style="4" customWidth="1"/>
    <col min="15883" max="15883" width="15.75" style="4" customWidth="1"/>
    <col min="15884" max="15884" width="6.375" style="4" customWidth="1"/>
    <col min="15885" max="15885" width="14.25" style="4" customWidth="1"/>
    <col min="15886" max="16128" width="9" style="4"/>
    <col min="16129" max="16130" width="12.75" style="4" customWidth="1"/>
    <col min="16131" max="16131" width="11.5" style="4" customWidth="1"/>
    <col min="16132" max="16132" width="8" style="4" customWidth="1"/>
    <col min="16133" max="16133" width="7.5" style="4" customWidth="1"/>
    <col min="16134" max="16134" width="6.5" style="4" customWidth="1"/>
    <col min="16135" max="16135" width="8.125" style="4" customWidth="1"/>
    <col min="16136" max="16136" width="10.125" style="4" customWidth="1"/>
    <col min="16137" max="16137" width="9.875" style="4" bestFit="1" customWidth="1"/>
    <col min="16138" max="16138" width="7.875" style="4" customWidth="1"/>
    <col min="16139" max="16139" width="15.75" style="4" customWidth="1"/>
    <col min="16140" max="16140" width="6.375" style="4" customWidth="1"/>
    <col min="16141" max="16141" width="14.25" style="4" customWidth="1"/>
    <col min="16142" max="16382" width="9" style="4"/>
    <col min="16383" max="16383" width="9" style="4" customWidth="1"/>
    <col min="16384" max="16384" width="9" style="4"/>
  </cols>
  <sheetData>
    <row r="1" spans="1:13" s="36" customFormat="1" ht="18.75" x14ac:dyDescent="0.3">
      <c r="A1" s="114" t="s">
        <v>342</v>
      </c>
      <c r="B1" s="114"/>
      <c r="C1" s="114"/>
      <c r="D1" s="114"/>
      <c r="E1" s="114"/>
      <c r="F1" s="114"/>
      <c r="G1" s="114"/>
      <c r="H1" s="114"/>
      <c r="I1" s="114"/>
      <c r="J1" s="114"/>
      <c r="K1" s="114"/>
      <c r="L1" s="114"/>
      <c r="M1" s="114"/>
    </row>
    <row r="2" spans="1:13" x14ac:dyDescent="0.2">
      <c r="A2" s="1"/>
      <c r="B2" s="1"/>
      <c r="C2" s="2"/>
      <c r="D2" s="2"/>
      <c r="E2" s="2"/>
      <c r="F2" s="2"/>
      <c r="G2" s="2"/>
      <c r="H2" s="2"/>
      <c r="I2" s="2"/>
      <c r="J2" s="2"/>
      <c r="K2" s="2"/>
      <c r="L2" s="2"/>
    </row>
    <row r="3" spans="1:13" s="116" customFormat="1" ht="18.75" x14ac:dyDescent="0.3">
      <c r="A3" s="115" t="s">
        <v>106</v>
      </c>
      <c r="B3" s="94">
        <v>2019</v>
      </c>
      <c r="C3" s="94">
        <v>2020</v>
      </c>
      <c r="D3" s="94">
        <v>2021</v>
      </c>
      <c r="E3" s="94">
        <v>2022</v>
      </c>
      <c r="I3" s="117"/>
      <c r="J3" s="117"/>
    </row>
    <row r="4" spans="1:13" x14ac:dyDescent="0.2">
      <c r="A4" s="118"/>
      <c r="B4" s="118"/>
      <c r="C4" s="95"/>
      <c r="D4" s="95"/>
      <c r="E4" s="95"/>
      <c r="F4" s="2"/>
      <c r="G4" s="2"/>
      <c r="H4" s="2"/>
      <c r="I4" s="2"/>
      <c r="J4" s="2"/>
      <c r="K4" s="2"/>
      <c r="L4" s="2"/>
      <c r="M4" s="2"/>
    </row>
    <row r="5" spans="1:13" ht="32.25" customHeight="1" x14ac:dyDescent="0.3">
      <c r="A5" s="108" t="s">
        <v>93</v>
      </c>
      <c r="B5" s="133" t="s">
        <v>92</v>
      </c>
      <c r="C5" s="133" t="s">
        <v>92</v>
      </c>
      <c r="D5" s="133" t="s">
        <v>92</v>
      </c>
      <c r="E5" s="133" t="s">
        <v>92</v>
      </c>
      <c r="F5" s="2"/>
      <c r="G5" s="2"/>
      <c r="H5" s="2"/>
      <c r="I5" s="2"/>
      <c r="J5" s="2"/>
      <c r="K5" s="2"/>
      <c r="L5" s="2"/>
      <c r="M5" s="2"/>
    </row>
    <row r="6" spans="1:13" ht="18.75" x14ac:dyDescent="0.3">
      <c r="A6" s="108" t="s">
        <v>141</v>
      </c>
      <c r="B6" s="97" t="s">
        <v>142</v>
      </c>
      <c r="C6" s="97" t="s">
        <v>142</v>
      </c>
      <c r="D6" s="97" t="s">
        <v>142</v>
      </c>
      <c r="E6" s="97" t="s">
        <v>142</v>
      </c>
      <c r="F6" s="2"/>
      <c r="G6" s="2"/>
      <c r="H6" s="2"/>
      <c r="I6" s="2"/>
      <c r="J6" s="2"/>
      <c r="K6" s="2"/>
      <c r="L6" s="2"/>
      <c r="M6" s="2"/>
    </row>
    <row r="7" spans="1:13" ht="18.75" x14ac:dyDescent="0.3">
      <c r="A7" s="108" t="s">
        <v>201</v>
      </c>
      <c r="B7" s="96"/>
      <c r="C7" s="118"/>
      <c r="D7" s="98"/>
      <c r="E7" s="98"/>
      <c r="F7" s="2"/>
      <c r="G7" s="2"/>
      <c r="H7" s="2"/>
      <c r="I7" s="2"/>
      <c r="J7" s="2"/>
      <c r="K7" s="2"/>
      <c r="L7" s="2"/>
    </row>
    <row r="8" spans="1:13" s="36" customFormat="1" ht="15.75" customHeight="1" x14ac:dyDescent="0.2">
      <c r="A8" s="109" t="s">
        <v>307</v>
      </c>
      <c r="B8" s="99"/>
      <c r="C8" s="102">
        <v>1.038</v>
      </c>
      <c r="D8" s="102">
        <v>1.04</v>
      </c>
      <c r="E8" s="102">
        <v>1.04</v>
      </c>
      <c r="F8" s="34"/>
      <c r="I8" s="34"/>
      <c r="J8" s="35"/>
      <c r="K8" s="38"/>
      <c r="L8" s="38"/>
      <c r="M8" s="38"/>
    </row>
    <row r="9" spans="1:13" s="36" customFormat="1" ht="15.75" customHeight="1" x14ac:dyDescent="0.2">
      <c r="A9" s="109" t="s">
        <v>200</v>
      </c>
      <c r="B9" s="119">
        <v>31376448.241578102</v>
      </c>
      <c r="C9" s="100">
        <v>32968911.020744406</v>
      </c>
      <c r="D9" s="100">
        <v>34188003.046860784</v>
      </c>
      <c r="E9" s="100">
        <v>35384509.906826928</v>
      </c>
      <c r="F9" s="34"/>
      <c r="I9" s="34"/>
      <c r="J9" s="35"/>
      <c r="K9" s="38"/>
      <c r="L9" s="38"/>
      <c r="M9" s="38"/>
    </row>
    <row r="10" spans="1:13" s="36" customFormat="1" ht="15.75" customHeight="1" x14ac:dyDescent="0.2">
      <c r="A10" s="109" t="s">
        <v>202</v>
      </c>
      <c r="B10" s="119">
        <v>0</v>
      </c>
      <c r="C10" s="100">
        <v>0</v>
      </c>
      <c r="D10" s="100"/>
      <c r="E10" s="100">
        <v>0</v>
      </c>
      <c r="F10" s="34"/>
      <c r="I10" s="34"/>
      <c r="J10" s="35"/>
      <c r="K10" s="38"/>
      <c r="L10" s="38"/>
      <c r="M10" s="38"/>
    </row>
    <row r="11" spans="1:13" s="36" customFormat="1" ht="15.75" customHeight="1" x14ac:dyDescent="0.2">
      <c r="A11" s="109" t="s">
        <v>199</v>
      </c>
      <c r="B11" s="119">
        <v>4465959.7</v>
      </c>
      <c r="C11" s="100">
        <v>0</v>
      </c>
      <c r="D11" s="100"/>
      <c r="E11" s="100"/>
      <c r="F11" s="34"/>
      <c r="I11" s="34"/>
      <c r="J11" s="35"/>
      <c r="K11" s="38"/>
      <c r="L11" s="38"/>
      <c r="M11" s="38"/>
    </row>
    <row r="12" spans="1:13" s="36" customFormat="1" ht="15.75" customHeight="1" x14ac:dyDescent="0.2">
      <c r="A12" s="110" t="s">
        <v>272</v>
      </c>
      <c r="B12" s="102">
        <v>1.2849999999999999</v>
      </c>
      <c r="C12" s="102">
        <v>1.2589999999999999</v>
      </c>
      <c r="D12" s="102">
        <v>1.262</v>
      </c>
      <c r="E12" s="102"/>
      <c r="F12" s="34"/>
      <c r="I12" s="34"/>
      <c r="J12" s="35"/>
      <c r="K12" s="38"/>
      <c r="L12" s="38"/>
      <c r="M12" s="38"/>
    </row>
    <row r="13" spans="1:13" s="36" customFormat="1" ht="15.75" customHeight="1" x14ac:dyDescent="0.2">
      <c r="A13" s="110" t="s">
        <v>271</v>
      </c>
      <c r="B13" s="101"/>
      <c r="C13" s="102">
        <v>1.2694034064919857</v>
      </c>
      <c r="D13" s="102">
        <v>1.2626702201632596</v>
      </c>
      <c r="E13" s="102">
        <v>1.2680992433439533</v>
      </c>
      <c r="F13" s="34"/>
      <c r="I13" s="34"/>
      <c r="J13" s="35"/>
      <c r="K13" s="38"/>
      <c r="L13" s="38"/>
      <c r="M13" s="38"/>
    </row>
    <row r="14" spans="1:13" ht="15.75" customHeight="1" x14ac:dyDescent="0.3">
      <c r="A14" s="108" t="s">
        <v>94</v>
      </c>
      <c r="B14" s="96"/>
      <c r="C14" s="118"/>
      <c r="D14" s="98"/>
      <c r="E14" s="98"/>
      <c r="F14" s="2"/>
      <c r="G14" s="2"/>
      <c r="H14" s="2"/>
      <c r="I14" s="2"/>
      <c r="J14" s="2"/>
      <c r="K14" s="2"/>
      <c r="L14" s="2"/>
    </row>
    <row r="15" spans="1:13" s="36" customFormat="1" ht="15" customHeight="1" x14ac:dyDescent="0.2">
      <c r="A15" s="111" t="s">
        <v>194</v>
      </c>
      <c r="B15" s="101"/>
      <c r="C15" s="102">
        <v>1.2849999999999999</v>
      </c>
      <c r="D15" s="102">
        <v>1.2626702201632596</v>
      </c>
      <c r="E15" s="102">
        <v>1.2680992433439533</v>
      </c>
      <c r="F15" s="34"/>
      <c r="I15" s="34"/>
      <c r="J15" s="35"/>
      <c r="K15" s="38"/>
      <c r="L15" s="38"/>
      <c r="M15" s="38"/>
    </row>
    <row r="16" spans="1:13" ht="25.5" customHeight="1" x14ac:dyDescent="0.25">
      <c r="A16" s="111" t="s">
        <v>196</v>
      </c>
      <c r="B16" s="120">
        <v>11949127.600000001</v>
      </c>
      <c r="C16" s="120">
        <v>14881963.9</v>
      </c>
      <c r="D16" s="120">
        <v>15504892.6</v>
      </c>
      <c r="E16" s="120">
        <v>16121246.600000001</v>
      </c>
      <c r="G16" s="121"/>
    </row>
    <row r="17" spans="1:13" ht="26.25" x14ac:dyDescent="0.2">
      <c r="A17" s="110" t="s">
        <v>132</v>
      </c>
      <c r="B17" s="104"/>
      <c r="C17" s="105">
        <v>25.534927448620078</v>
      </c>
      <c r="D17" s="105">
        <v>28.678399110996676</v>
      </c>
      <c r="E17" s="105">
        <v>29.431078489483649</v>
      </c>
      <c r="F17" s="27"/>
      <c r="G17" s="2"/>
      <c r="H17" s="2"/>
      <c r="I17" s="27"/>
      <c r="J17" s="27"/>
      <c r="K17" s="27"/>
      <c r="L17" s="27"/>
      <c r="M17" s="27"/>
    </row>
    <row r="18" spans="1:13" ht="25.5" x14ac:dyDescent="0.2">
      <c r="A18" s="109" t="s">
        <v>195</v>
      </c>
      <c r="B18" s="104"/>
      <c r="C18" s="105">
        <v>25.534927448620078</v>
      </c>
      <c r="D18" s="105">
        <v>28.678399110996676</v>
      </c>
      <c r="E18" s="105">
        <v>29.431078489483649</v>
      </c>
      <c r="F18" s="27"/>
      <c r="G18" s="2"/>
      <c r="H18" s="2"/>
      <c r="I18" s="27"/>
      <c r="J18" s="27"/>
      <c r="K18" s="27"/>
      <c r="L18" s="27"/>
      <c r="M18" s="27"/>
    </row>
    <row r="19" spans="1:13" ht="15.75" x14ac:dyDescent="0.2">
      <c r="A19" s="112" t="s">
        <v>125</v>
      </c>
      <c r="B19" s="106"/>
      <c r="C19" s="122">
        <v>0</v>
      </c>
      <c r="D19" s="122">
        <v>0.2</v>
      </c>
      <c r="E19" s="122">
        <v>0.2</v>
      </c>
      <c r="G19" s="2"/>
      <c r="H19" s="2"/>
    </row>
    <row r="20" spans="1:13" x14ac:dyDescent="0.2">
      <c r="A20" s="112" t="s">
        <v>189</v>
      </c>
      <c r="B20" s="106"/>
      <c r="C20" s="102">
        <v>1.2849999999999999</v>
      </c>
      <c r="D20" s="102">
        <v>1.2626702201632596</v>
      </c>
      <c r="E20" s="102">
        <v>1.2680992433439533</v>
      </c>
      <c r="G20" s="2"/>
      <c r="H20" s="2"/>
    </row>
    <row r="21" spans="1:13" ht="15.75" x14ac:dyDescent="0.2">
      <c r="A21" s="111" t="s">
        <v>197</v>
      </c>
      <c r="B21" s="103"/>
      <c r="C21" s="123">
        <v>14881963.9</v>
      </c>
      <c r="D21" s="123">
        <v>12403914.1</v>
      </c>
      <c r="E21" s="123">
        <v>12896997.280000003</v>
      </c>
      <c r="F21" s="2"/>
      <c r="G21" s="124"/>
      <c r="H21" s="124"/>
      <c r="I21" s="2"/>
      <c r="J21" s="2"/>
      <c r="K21" s="2"/>
      <c r="L21" s="2"/>
      <c r="M21" s="2"/>
    </row>
    <row r="22" spans="1:13" s="128" customFormat="1" x14ac:dyDescent="0.2">
      <c r="A22" s="125" t="s">
        <v>95</v>
      </c>
      <c r="B22" s="126"/>
      <c r="C22" s="127"/>
      <c r="D22" s="127"/>
      <c r="E22" s="127"/>
      <c r="G22" s="129"/>
      <c r="H22" s="130"/>
    </row>
    <row r="23" spans="1:13" ht="25.5" x14ac:dyDescent="0.2">
      <c r="A23" s="113" t="s">
        <v>343</v>
      </c>
      <c r="B23" s="107"/>
      <c r="C23" s="51">
        <v>14134765.599680549</v>
      </c>
      <c r="D23" s="51">
        <v>11983238.320493994</v>
      </c>
      <c r="E23" s="51">
        <v>12432744.620641265</v>
      </c>
      <c r="F23" s="2"/>
      <c r="G23" s="2"/>
      <c r="H23" s="2"/>
      <c r="I23" s="2"/>
      <c r="J23" s="2"/>
      <c r="K23" s="2"/>
      <c r="L23" s="2"/>
      <c r="M23" s="2"/>
    </row>
    <row r="24" spans="1:13" x14ac:dyDescent="0.2">
      <c r="A24" s="113" t="s">
        <v>198</v>
      </c>
      <c r="B24" s="107"/>
      <c r="C24" s="51">
        <v>747198.30031945184</v>
      </c>
      <c r="D24" s="51">
        <v>420675.77950600535</v>
      </c>
      <c r="E24" s="51">
        <v>464252.65935873799</v>
      </c>
      <c r="F24" s="2"/>
      <c r="G24" s="2"/>
      <c r="H24" s="2"/>
      <c r="I24" s="2"/>
      <c r="J24" s="2"/>
      <c r="K24" s="2"/>
      <c r="L24" s="2"/>
      <c r="M24" s="2"/>
    </row>
    <row r="25" spans="1:13" ht="15" customHeight="1" x14ac:dyDescent="0.2">
      <c r="A25" s="131" t="s">
        <v>311</v>
      </c>
      <c r="B25" s="118"/>
      <c r="C25" s="132"/>
      <c r="D25" s="51">
        <v>3100978.52</v>
      </c>
      <c r="E25" s="51">
        <v>3224249.3200000003</v>
      </c>
      <c r="F25" s="2"/>
      <c r="G25" s="2"/>
      <c r="H25" s="2"/>
      <c r="I25" s="2"/>
      <c r="J25" s="2"/>
      <c r="K25" s="2"/>
      <c r="L25" s="2"/>
      <c r="M25" s="2"/>
    </row>
    <row r="26" spans="1:13" x14ac:dyDescent="0.2">
      <c r="G26" s="3"/>
      <c r="H26" s="3"/>
    </row>
  </sheetData>
  <dataConsolidate/>
  <conditionalFormatting sqref="C5:E5">
    <cfRule type="cellIs" dxfId="16" priority="20" stopIfTrue="1" operator="equal">
      <formula>"предусмотреть"</formula>
    </cfRule>
    <cfRule type="cellIs" dxfId="15" priority="21" stopIfTrue="1" operator="notEqual">
      <formula>"предусмотреть"</formula>
    </cfRule>
  </conditionalFormatting>
  <conditionalFormatting sqref="C6:D6">
    <cfRule type="cellIs" dxfId="14" priority="7" stopIfTrue="1" operator="equal">
      <formula>"учитывать"</formula>
    </cfRule>
    <cfRule type="cellIs" dxfId="13" priority="8" stopIfTrue="1" operator="notEqual">
      <formula>"учитывать"</formula>
    </cfRule>
  </conditionalFormatting>
  <conditionalFormatting sqref="E6">
    <cfRule type="cellIs" dxfId="12" priority="5" stopIfTrue="1" operator="equal">
      <formula>"учитывать"</formula>
    </cfRule>
    <cfRule type="cellIs" dxfId="11" priority="6" stopIfTrue="1" operator="notEqual">
      <formula>"учитывать"</formula>
    </cfRule>
  </conditionalFormatting>
  <conditionalFormatting sqref="B5">
    <cfRule type="cellIs" dxfId="10" priority="3" stopIfTrue="1" operator="equal">
      <formula>"предусмотреть"</formula>
    </cfRule>
    <cfRule type="cellIs" dxfId="9" priority="4" stopIfTrue="1" operator="notEqual">
      <formula>"предусмотреть"</formula>
    </cfRule>
  </conditionalFormatting>
  <conditionalFormatting sqref="B6">
    <cfRule type="cellIs" dxfId="8" priority="1" stopIfTrue="1" operator="equal">
      <formula>"учитывать"</formula>
    </cfRule>
    <cfRule type="cellIs" dxfId="7" priority="2" stopIfTrue="1" operator="notEqual">
      <formula>"учитывать"</formula>
    </cfRule>
  </conditionalFormatting>
  <dataValidations count="2">
    <dataValidation type="list" allowBlank="1" showInputMessage="1" showErrorMessage="1" sqref="IY65509 WVK983013 WLO983013 WBS983013 VRW983013 VIA983013 UYE983013 UOI983013 UEM983013 TUQ983013 TKU983013 TAY983013 SRC983013 SHG983013 RXK983013 RNO983013 RDS983013 QTW983013 QKA983013 QAE983013 PQI983013 PGM983013 OWQ983013 OMU983013 OCY983013 NTC983013 NJG983013 MZK983013 MPO983013 MFS983013 LVW983013 LMA983013 LCE983013 KSI983013 KIM983013 JYQ983013 JOU983013 JEY983013 IVC983013 ILG983013 IBK983013 HRO983013 HHS983013 GXW983013 GOA983013 GEE983013 FUI983013 FKM983013 FAQ983013 EQU983013 EGY983013 DXC983013 DNG983013 DDK983013 CTO983013 CJS983013 BZW983013 BQA983013 BGE983013 AWI983013 AMM983013 ACQ983013 SU983013 IY983013 WVK917477 WLO917477 WBS917477 VRW917477 VIA917477 UYE917477 UOI917477 UEM917477 TUQ917477 TKU917477 TAY917477 SRC917477 SHG917477 RXK917477 RNO917477 RDS917477 QTW917477 QKA917477 QAE917477 PQI917477 PGM917477 OWQ917477 OMU917477 OCY917477 NTC917477 NJG917477 MZK917477 MPO917477 MFS917477 LVW917477 LMA917477 LCE917477 KSI917477 KIM917477 JYQ917477 JOU917477 JEY917477 IVC917477 ILG917477 IBK917477 HRO917477 HHS917477 GXW917477 GOA917477 GEE917477 FUI917477 FKM917477 FAQ917477 EQU917477 EGY917477 DXC917477 DNG917477 DDK917477 CTO917477 CJS917477 BZW917477 BQA917477 BGE917477 AWI917477 AMM917477 ACQ917477 SU917477 IY917477 WVK851941 WLO851941 WBS851941 VRW851941 VIA851941 UYE851941 UOI851941 UEM851941 TUQ851941 TKU851941 TAY851941 SRC851941 SHG851941 RXK851941 RNO851941 RDS851941 QTW851941 QKA851941 QAE851941 PQI851941 PGM851941 OWQ851941 OMU851941 OCY851941 NTC851941 NJG851941 MZK851941 MPO851941 MFS851941 LVW851941 LMA851941 LCE851941 KSI851941 KIM851941 JYQ851941 JOU851941 JEY851941 IVC851941 ILG851941 IBK851941 HRO851941 HHS851941 GXW851941 GOA851941 GEE851941 FUI851941 FKM851941 FAQ851941 EQU851941 EGY851941 DXC851941 DNG851941 DDK851941 CTO851941 CJS851941 BZW851941 BQA851941 BGE851941 AWI851941 AMM851941 ACQ851941 SU851941 IY851941 WVK786405 WLO786405 WBS786405 VRW786405 VIA786405 UYE786405 UOI786405 UEM786405 TUQ786405 TKU786405 TAY786405 SRC786405 SHG786405 RXK786405 RNO786405 RDS786405 QTW786405 QKA786405 QAE786405 PQI786405 PGM786405 OWQ786405 OMU786405 OCY786405 NTC786405 NJG786405 MZK786405 MPO786405 MFS786405 LVW786405 LMA786405 LCE786405 KSI786405 KIM786405 JYQ786405 JOU786405 JEY786405 IVC786405 ILG786405 IBK786405 HRO786405 HHS786405 GXW786405 GOA786405 GEE786405 FUI786405 FKM786405 FAQ786405 EQU786405 EGY786405 DXC786405 DNG786405 DDK786405 CTO786405 CJS786405 BZW786405 BQA786405 BGE786405 AWI786405 AMM786405 ACQ786405 SU786405 IY786405 WVK720869 WLO720869 WBS720869 VRW720869 VIA720869 UYE720869 UOI720869 UEM720869 TUQ720869 TKU720869 TAY720869 SRC720869 SHG720869 RXK720869 RNO720869 RDS720869 QTW720869 QKA720869 QAE720869 PQI720869 PGM720869 OWQ720869 OMU720869 OCY720869 NTC720869 NJG720869 MZK720869 MPO720869 MFS720869 LVW720869 LMA720869 LCE720869 KSI720869 KIM720869 JYQ720869 JOU720869 JEY720869 IVC720869 ILG720869 IBK720869 HRO720869 HHS720869 GXW720869 GOA720869 GEE720869 FUI720869 FKM720869 FAQ720869 EQU720869 EGY720869 DXC720869 DNG720869 DDK720869 CTO720869 CJS720869 BZW720869 BQA720869 BGE720869 AWI720869 AMM720869 ACQ720869 SU720869 IY720869 WVK655333 WLO655333 WBS655333 VRW655333 VIA655333 UYE655333 UOI655333 UEM655333 TUQ655333 TKU655333 TAY655333 SRC655333 SHG655333 RXK655333 RNO655333 RDS655333 QTW655333 QKA655333 QAE655333 PQI655333 PGM655333 OWQ655333 OMU655333 OCY655333 NTC655333 NJG655333 MZK655333 MPO655333 MFS655333 LVW655333 LMA655333 LCE655333 KSI655333 KIM655333 JYQ655333 JOU655333 JEY655333 IVC655333 ILG655333 IBK655333 HRO655333 HHS655333 GXW655333 GOA655333 GEE655333 FUI655333 FKM655333 FAQ655333 EQU655333 EGY655333 DXC655333 DNG655333 DDK655333 CTO655333 CJS655333 BZW655333 BQA655333 BGE655333 AWI655333 AMM655333 ACQ655333 SU655333 IY655333 WVK589797 WLO589797 WBS589797 VRW589797 VIA589797 UYE589797 UOI589797 UEM589797 TUQ589797 TKU589797 TAY589797 SRC589797 SHG589797 RXK589797 RNO589797 RDS589797 QTW589797 QKA589797 QAE589797 PQI589797 PGM589797 OWQ589797 OMU589797 OCY589797 NTC589797 NJG589797 MZK589797 MPO589797 MFS589797 LVW589797 LMA589797 LCE589797 KSI589797 KIM589797 JYQ589797 JOU589797 JEY589797 IVC589797 ILG589797 IBK589797 HRO589797 HHS589797 GXW589797 GOA589797 GEE589797 FUI589797 FKM589797 FAQ589797 EQU589797 EGY589797 DXC589797 DNG589797 DDK589797 CTO589797 CJS589797 BZW589797 BQA589797 BGE589797 AWI589797 AMM589797 ACQ589797 SU589797 IY589797 WVK524261 WLO524261 WBS524261 VRW524261 VIA524261 UYE524261 UOI524261 UEM524261 TUQ524261 TKU524261 TAY524261 SRC524261 SHG524261 RXK524261 RNO524261 RDS524261 QTW524261 QKA524261 QAE524261 PQI524261 PGM524261 OWQ524261 OMU524261 OCY524261 NTC524261 NJG524261 MZK524261 MPO524261 MFS524261 LVW524261 LMA524261 LCE524261 KSI524261 KIM524261 JYQ524261 JOU524261 JEY524261 IVC524261 ILG524261 IBK524261 HRO524261 HHS524261 GXW524261 GOA524261 GEE524261 FUI524261 FKM524261 FAQ524261 EQU524261 EGY524261 DXC524261 DNG524261 DDK524261 CTO524261 CJS524261 BZW524261 BQA524261 BGE524261 AWI524261 AMM524261 ACQ524261 SU524261 IY524261 WVK458725 WLO458725 WBS458725 VRW458725 VIA458725 UYE458725 UOI458725 UEM458725 TUQ458725 TKU458725 TAY458725 SRC458725 SHG458725 RXK458725 RNO458725 RDS458725 QTW458725 QKA458725 QAE458725 PQI458725 PGM458725 OWQ458725 OMU458725 OCY458725 NTC458725 NJG458725 MZK458725 MPO458725 MFS458725 LVW458725 LMA458725 LCE458725 KSI458725 KIM458725 JYQ458725 JOU458725 JEY458725 IVC458725 ILG458725 IBK458725 HRO458725 HHS458725 GXW458725 GOA458725 GEE458725 FUI458725 FKM458725 FAQ458725 EQU458725 EGY458725 DXC458725 DNG458725 DDK458725 CTO458725 CJS458725 BZW458725 BQA458725 BGE458725 AWI458725 AMM458725 ACQ458725 SU458725 IY458725 WVK393189 WLO393189 WBS393189 VRW393189 VIA393189 UYE393189 UOI393189 UEM393189 TUQ393189 TKU393189 TAY393189 SRC393189 SHG393189 RXK393189 RNO393189 RDS393189 QTW393189 QKA393189 QAE393189 PQI393189 PGM393189 OWQ393189 OMU393189 OCY393189 NTC393189 NJG393189 MZK393189 MPO393189 MFS393189 LVW393189 LMA393189 LCE393189 KSI393189 KIM393189 JYQ393189 JOU393189 JEY393189 IVC393189 ILG393189 IBK393189 HRO393189 HHS393189 GXW393189 GOA393189 GEE393189 FUI393189 FKM393189 FAQ393189 EQU393189 EGY393189 DXC393189 DNG393189 DDK393189 CTO393189 CJS393189 BZW393189 BQA393189 BGE393189 AWI393189 AMM393189 ACQ393189 SU393189 IY393189 WVK327653 WLO327653 WBS327653 VRW327653 VIA327653 UYE327653 UOI327653 UEM327653 TUQ327653 TKU327653 TAY327653 SRC327653 SHG327653 RXK327653 RNO327653 RDS327653 QTW327653 QKA327653 QAE327653 PQI327653 PGM327653 OWQ327653 OMU327653 OCY327653 NTC327653 NJG327653 MZK327653 MPO327653 MFS327653 LVW327653 LMA327653 LCE327653 KSI327653 KIM327653 JYQ327653 JOU327653 JEY327653 IVC327653 ILG327653 IBK327653 HRO327653 HHS327653 GXW327653 GOA327653 GEE327653 FUI327653 FKM327653 FAQ327653 EQU327653 EGY327653 DXC327653 DNG327653 DDK327653 CTO327653 CJS327653 BZW327653 BQA327653 BGE327653 AWI327653 AMM327653 ACQ327653 SU327653 IY327653 WVK262117 WLO262117 WBS262117 VRW262117 VIA262117 UYE262117 UOI262117 UEM262117 TUQ262117 TKU262117 TAY262117 SRC262117 SHG262117 RXK262117 RNO262117 RDS262117 QTW262117 QKA262117 QAE262117 PQI262117 PGM262117 OWQ262117 OMU262117 OCY262117 NTC262117 NJG262117 MZK262117 MPO262117 MFS262117 LVW262117 LMA262117 LCE262117 KSI262117 KIM262117 JYQ262117 JOU262117 JEY262117 IVC262117 ILG262117 IBK262117 HRO262117 HHS262117 GXW262117 GOA262117 GEE262117 FUI262117 FKM262117 FAQ262117 EQU262117 EGY262117 DXC262117 DNG262117 DDK262117 CTO262117 CJS262117 BZW262117 BQA262117 BGE262117 AWI262117 AMM262117 ACQ262117 SU262117 IY262117 WVK196581 WLO196581 WBS196581 VRW196581 VIA196581 UYE196581 UOI196581 UEM196581 TUQ196581 TKU196581 TAY196581 SRC196581 SHG196581 RXK196581 RNO196581 RDS196581 QTW196581 QKA196581 QAE196581 PQI196581 PGM196581 OWQ196581 OMU196581 OCY196581 NTC196581 NJG196581 MZK196581 MPO196581 MFS196581 LVW196581 LMA196581 LCE196581 KSI196581 KIM196581 JYQ196581 JOU196581 JEY196581 IVC196581 ILG196581 IBK196581 HRO196581 HHS196581 GXW196581 GOA196581 GEE196581 FUI196581 FKM196581 FAQ196581 EQU196581 EGY196581 DXC196581 DNG196581 DDK196581 CTO196581 CJS196581 BZW196581 BQA196581 BGE196581 AWI196581 AMM196581 ACQ196581 SU196581 IY196581 WVK131045 WLO131045 WBS131045 VRW131045 VIA131045 UYE131045 UOI131045 UEM131045 TUQ131045 TKU131045 TAY131045 SRC131045 SHG131045 RXK131045 RNO131045 RDS131045 QTW131045 QKA131045 QAE131045 PQI131045 PGM131045 OWQ131045 OMU131045 OCY131045 NTC131045 NJG131045 MZK131045 MPO131045 MFS131045 LVW131045 LMA131045 LCE131045 KSI131045 KIM131045 JYQ131045 JOU131045 JEY131045 IVC131045 ILG131045 IBK131045 HRO131045 HHS131045 GXW131045 GOA131045 GEE131045 FUI131045 FKM131045 FAQ131045 EQU131045 EGY131045 DXC131045 DNG131045 DDK131045 CTO131045 CJS131045 BZW131045 BQA131045 BGE131045 AWI131045 AMM131045 ACQ131045 SU131045 IY131045 WVK65509 WLO65509 WBS65509 VRW65509 VIA65509 UYE65509 UOI65509 UEM65509 TUQ65509 TKU65509 TAY65509 SRC65509 SHG65509 RXK65509 RNO65509 RDS65509 QTW65509 QKA65509 QAE65509 PQI65509 PGM65509 OWQ65509 OMU65509 OCY65509 NTC65509 NJG65509 MZK65509 MPO65509 MFS65509 LVW65509 LMA65509 LCE65509 KSI65509 KIM65509 JYQ65509 JOU65509 JEY65509 IVC65509 ILG65509 IBK65509 HRO65509 HHS65509 GXW65509 GOA65509 GEE65509 FUI65509 FKM65509 FAQ65509 EQU65509 EGY65509 DXC65509 DNG65509 DDK65509 CTO65509 CJS65509 BZW65509 BQA65509 BGE65509 AWI65509 AMM65509 ACQ65509 SU65509 B5:E5">
      <formula1>Субсидии</formula1>
    </dataValidation>
    <dataValidation type="list" allowBlank="1" showInputMessage="1" showErrorMessage="1" sqref="B6:E6">
      <formula1>Утверждено</formula1>
    </dataValidation>
  </dataValidations>
  <pageMargins left="0" right="0" top="0.62992125984251968" bottom="0.19685039370078741" header="0.19685039370078741" footer="0.19685039370078741"/>
  <pageSetup paperSize="9" scale="85" firstPageNumber="2268" orientation="landscape" useFirstPageNumber="1" r:id="rId1"/>
  <headerFooter alignWithMargins="0">
    <oddHeader>&amp;R&amp;P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outlinePr summaryRight="0"/>
  </sheetPr>
  <dimension ref="A1:BG37"/>
  <sheetViews>
    <sheetView topLeftCell="Q1" zoomScale="85" zoomScaleNormal="85" workbookViewId="0">
      <selection activeCell="V2" sqref="V2"/>
    </sheetView>
  </sheetViews>
  <sheetFormatPr defaultRowHeight="12.75" outlineLevelCol="1" x14ac:dyDescent="0.2"/>
  <cols>
    <col min="1" max="1" width="5.25" style="25" customWidth="1"/>
    <col min="2" max="2" width="18.875" style="25" customWidth="1"/>
    <col min="3" max="3" width="22.875" style="25" customWidth="1"/>
    <col min="4" max="4" width="7" style="25" customWidth="1"/>
    <col min="5" max="5" width="13.25" style="25" customWidth="1"/>
    <col min="6" max="6" width="11.875" style="253" customWidth="1"/>
    <col min="7" max="8" width="18.375" style="25" customWidth="1" outlineLevel="1"/>
    <col min="9" max="9" width="18.125" style="25" customWidth="1" outlineLevel="1"/>
    <col min="10" max="10" width="20" style="25" customWidth="1" outlineLevel="1"/>
    <col min="11" max="11" width="18.375" style="25" customWidth="1" outlineLevel="1"/>
    <col min="12" max="12" width="18.25" style="25" customWidth="1" outlineLevel="1"/>
    <col min="13" max="15" width="18.375" style="25" customWidth="1" outlineLevel="1"/>
    <col min="16" max="19" width="18.5" style="25" customWidth="1" outlineLevel="1"/>
    <col min="20" max="20" width="19.875" style="25" customWidth="1" outlineLevel="1"/>
    <col min="21" max="21" width="19.5" style="25" customWidth="1" outlineLevel="1"/>
    <col min="22" max="22" width="20.25" style="25" customWidth="1" outlineLevel="1"/>
    <col min="23" max="23" width="18.875" style="25" customWidth="1" outlineLevel="1"/>
    <col min="24" max="24" width="18.5" style="25" customWidth="1" outlineLevel="1"/>
    <col min="25" max="25" width="19.625" style="25" customWidth="1" outlineLevel="1"/>
    <col min="26" max="26" width="20" style="25" customWidth="1" outlineLevel="1"/>
    <col min="27" max="27" width="20.625" style="25" customWidth="1" outlineLevel="1"/>
    <col min="28" max="28" width="19.625" style="25" customWidth="1" outlineLevel="1"/>
    <col min="29" max="29" width="6.25" style="25" customWidth="1"/>
    <col min="30" max="30" width="20.375" style="251" customWidth="1"/>
    <col min="31" max="31" width="10.875" style="25" customWidth="1" outlineLevel="1"/>
    <col min="32" max="32" width="12.5" style="25" customWidth="1" outlineLevel="1"/>
    <col min="33" max="41" width="18.375" style="25" customWidth="1" outlineLevel="1"/>
    <col min="42" max="42" width="18.75" style="25" customWidth="1" outlineLevel="1"/>
    <col min="43" max="50" width="18.375" style="25" customWidth="1" outlineLevel="1"/>
    <col min="51" max="51" width="18.75" style="25" customWidth="1" outlineLevel="1"/>
    <col min="52" max="52" width="17.875" style="25" customWidth="1" outlineLevel="1"/>
    <col min="53" max="53" width="17.5" style="25" customWidth="1" outlineLevel="1"/>
    <col min="54" max="54" width="21.875" style="25" customWidth="1" outlineLevel="1"/>
    <col min="55" max="55" width="15.25" style="25" customWidth="1" outlineLevel="1"/>
    <col min="56" max="56" width="14.75" style="25" customWidth="1" outlineLevel="1"/>
    <col min="57" max="57" width="14.875" style="25" customWidth="1" outlineLevel="1"/>
    <col min="58" max="58" width="12.375" style="25" customWidth="1" outlineLevel="1"/>
    <col min="59" max="59" width="18" style="25" customWidth="1" outlineLevel="1"/>
    <col min="60" max="280" width="9" style="25"/>
    <col min="281" max="281" width="2.75" style="25" bestFit="1" customWidth="1"/>
    <col min="282" max="282" width="42.5" style="25" customWidth="1"/>
    <col min="283" max="283" width="3.5" style="25" customWidth="1"/>
    <col min="284" max="284" width="4.75" style="25" customWidth="1"/>
    <col min="285" max="292" width="15.75" style="25" bestFit="1" customWidth="1"/>
    <col min="293" max="536" width="9" style="25"/>
    <col min="537" max="537" width="2.75" style="25" bestFit="1" customWidth="1"/>
    <col min="538" max="538" width="42.5" style="25" customWidth="1"/>
    <col min="539" max="539" width="3.5" style="25" customWidth="1"/>
    <col min="540" max="540" width="4.75" style="25" customWidth="1"/>
    <col min="541" max="548" width="15.75" style="25" bestFit="1" customWidth="1"/>
    <col min="549" max="792" width="9" style="25"/>
    <col min="793" max="793" width="2.75" style="25" bestFit="1" customWidth="1"/>
    <col min="794" max="794" width="42.5" style="25" customWidth="1"/>
    <col min="795" max="795" width="3.5" style="25" customWidth="1"/>
    <col min="796" max="796" width="4.75" style="25" customWidth="1"/>
    <col min="797" max="804" width="15.75" style="25" bestFit="1" customWidth="1"/>
    <col min="805" max="1048" width="9" style="25"/>
    <col min="1049" max="1049" width="2.75" style="25" bestFit="1" customWidth="1"/>
    <col min="1050" max="1050" width="42.5" style="25" customWidth="1"/>
    <col min="1051" max="1051" width="3.5" style="25" customWidth="1"/>
    <col min="1052" max="1052" width="4.75" style="25" customWidth="1"/>
    <col min="1053" max="1060" width="15.75" style="25" bestFit="1" customWidth="1"/>
    <col min="1061" max="1304" width="9" style="25"/>
    <col min="1305" max="1305" width="2.75" style="25" bestFit="1" customWidth="1"/>
    <col min="1306" max="1306" width="42.5" style="25" customWidth="1"/>
    <col min="1307" max="1307" width="3.5" style="25" customWidth="1"/>
    <col min="1308" max="1308" width="4.75" style="25" customWidth="1"/>
    <col min="1309" max="1316" width="15.75" style="25" bestFit="1" customWidth="1"/>
    <col min="1317" max="1560" width="9" style="25"/>
    <col min="1561" max="1561" width="2.75" style="25" bestFit="1" customWidth="1"/>
    <col min="1562" max="1562" width="42.5" style="25" customWidth="1"/>
    <col min="1563" max="1563" width="3.5" style="25" customWidth="1"/>
    <col min="1564" max="1564" width="4.75" style="25" customWidth="1"/>
    <col min="1565" max="1572" width="15.75" style="25" bestFit="1" customWidth="1"/>
    <col min="1573" max="1816" width="9" style="25"/>
    <col min="1817" max="1817" width="2.75" style="25" bestFit="1" customWidth="1"/>
    <col min="1818" max="1818" width="42.5" style="25" customWidth="1"/>
    <col min="1819" max="1819" width="3.5" style="25" customWidth="1"/>
    <col min="1820" max="1820" width="4.75" style="25" customWidth="1"/>
    <col min="1821" max="1828" width="15.75" style="25" bestFit="1" customWidth="1"/>
    <col min="1829" max="2072" width="9" style="25"/>
    <col min="2073" max="2073" width="2.75" style="25" bestFit="1" customWidth="1"/>
    <col min="2074" max="2074" width="42.5" style="25" customWidth="1"/>
    <col min="2075" max="2075" width="3.5" style="25" customWidth="1"/>
    <col min="2076" max="2076" width="4.75" style="25" customWidth="1"/>
    <col min="2077" max="2084" width="15.75" style="25" bestFit="1" customWidth="1"/>
    <col min="2085" max="2328" width="9" style="25"/>
    <col min="2329" max="2329" width="2.75" style="25" bestFit="1" customWidth="1"/>
    <col min="2330" max="2330" width="42.5" style="25" customWidth="1"/>
    <col min="2331" max="2331" width="3.5" style="25" customWidth="1"/>
    <col min="2332" max="2332" width="4.75" style="25" customWidth="1"/>
    <col min="2333" max="2340" width="15.75" style="25" bestFit="1" customWidth="1"/>
    <col min="2341" max="2584" width="9" style="25"/>
    <col min="2585" max="2585" width="2.75" style="25" bestFit="1" customWidth="1"/>
    <col min="2586" max="2586" width="42.5" style="25" customWidth="1"/>
    <col min="2587" max="2587" width="3.5" style="25" customWidth="1"/>
    <col min="2588" max="2588" width="4.75" style="25" customWidth="1"/>
    <col min="2589" max="2596" width="15.75" style="25" bestFit="1" customWidth="1"/>
    <col min="2597" max="2840" width="9" style="25"/>
    <col min="2841" max="2841" width="2.75" style="25" bestFit="1" customWidth="1"/>
    <col min="2842" max="2842" width="42.5" style="25" customWidth="1"/>
    <col min="2843" max="2843" width="3.5" style="25" customWidth="1"/>
    <col min="2844" max="2844" width="4.75" style="25" customWidth="1"/>
    <col min="2845" max="2852" width="15.75" style="25" bestFit="1" customWidth="1"/>
    <col min="2853" max="3096" width="9" style="25"/>
    <col min="3097" max="3097" width="2.75" style="25" bestFit="1" customWidth="1"/>
    <col min="3098" max="3098" width="42.5" style="25" customWidth="1"/>
    <col min="3099" max="3099" width="3.5" style="25" customWidth="1"/>
    <col min="3100" max="3100" width="4.75" style="25" customWidth="1"/>
    <col min="3101" max="3108" width="15.75" style="25" bestFit="1" customWidth="1"/>
    <col min="3109" max="3352" width="9" style="25"/>
    <col min="3353" max="3353" width="2.75" style="25" bestFit="1" customWidth="1"/>
    <col min="3354" max="3354" width="42.5" style="25" customWidth="1"/>
    <col min="3355" max="3355" width="3.5" style="25" customWidth="1"/>
    <col min="3356" max="3356" width="4.75" style="25" customWidth="1"/>
    <col min="3357" max="3364" width="15.75" style="25" bestFit="1" customWidth="1"/>
    <col min="3365" max="3608" width="9" style="25"/>
    <col min="3609" max="3609" width="2.75" style="25" bestFit="1" customWidth="1"/>
    <col min="3610" max="3610" width="42.5" style="25" customWidth="1"/>
    <col min="3611" max="3611" width="3.5" style="25" customWidth="1"/>
    <col min="3612" max="3612" width="4.75" style="25" customWidth="1"/>
    <col min="3613" max="3620" width="15.75" style="25" bestFit="1" customWidth="1"/>
    <col min="3621" max="3864" width="9" style="25"/>
    <col min="3865" max="3865" width="2.75" style="25" bestFit="1" customWidth="1"/>
    <col min="3866" max="3866" width="42.5" style="25" customWidth="1"/>
    <col min="3867" max="3867" width="3.5" style="25" customWidth="1"/>
    <col min="3868" max="3868" width="4.75" style="25" customWidth="1"/>
    <col min="3869" max="3876" width="15.75" style="25" bestFit="1" customWidth="1"/>
    <col min="3877" max="4120" width="9" style="25"/>
    <col min="4121" max="4121" width="2.75" style="25" bestFit="1" customWidth="1"/>
    <col min="4122" max="4122" width="42.5" style="25" customWidth="1"/>
    <col min="4123" max="4123" width="3.5" style="25" customWidth="1"/>
    <col min="4124" max="4124" width="4.75" style="25" customWidth="1"/>
    <col min="4125" max="4132" width="15.75" style="25" bestFit="1" customWidth="1"/>
    <col min="4133" max="4376" width="9" style="25"/>
    <col min="4377" max="4377" width="2.75" style="25" bestFit="1" customWidth="1"/>
    <col min="4378" max="4378" width="42.5" style="25" customWidth="1"/>
    <col min="4379" max="4379" width="3.5" style="25" customWidth="1"/>
    <col min="4380" max="4380" width="4.75" style="25" customWidth="1"/>
    <col min="4381" max="4388" width="15.75" style="25" bestFit="1" customWidth="1"/>
    <col min="4389" max="4632" width="9" style="25"/>
    <col min="4633" max="4633" width="2.75" style="25" bestFit="1" customWidth="1"/>
    <col min="4634" max="4634" width="42.5" style="25" customWidth="1"/>
    <col min="4635" max="4635" width="3.5" style="25" customWidth="1"/>
    <col min="4636" max="4636" width="4.75" style="25" customWidth="1"/>
    <col min="4637" max="4644" width="15.75" style="25" bestFit="1" customWidth="1"/>
    <col min="4645" max="4888" width="9" style="25"/>
    <col min="4889" max="4889" width="2.75" style="25" bestFit="1" customWidth="1"/>
    <col min="4890" max="4890" width="42.5" style="25" customWidth="1"/>
    <col min="4891" max="4891" width="3.5" style="25" customWidth="1"/>
    <col min="4892" max="4892" width="4.75" style="25" customWidth="1"/>
    <col min="4893" max="4900" width="15.75" style="25" bestFit="1" customWidth="1"/>
    <col min="4901" max="5144" width="9" style="25"/>
    <col min="5145" max="5145" width="2.75" style="25" bestFit="1" customWidth="1"/>
    <col min="5146" max="5146" width="42.5" style="25" customWidth="1"/>
    <col min="5147" max="5147" width="3.5" style="25" customWidth="1"/>
    <col min="5148" max="5148" width="4.75" style="25" customWidth="1"/>
    <col min="5149" max="5156" width="15.75" style="25" bestFit="1" customWidth="1"/>
    <col min="5157" max="5400" width="9" style="25"/>
    <col min="5401" max="5401" width="2.75" style="25" bestFit="1" customWidth="1"/>
    <col min="5402" max="5402" width="42.5" style="25" customWidth="1"/>
    <col min="5403" max="5403" width="3.5" style="25" customWidth="1"/>
    <col min="5404" max="5404" width="4.75" style="25" customWidth="1"/>
    <col min="5405" max="5412" width="15.75" style="25" bestFit="1" customWidth="1"/>
    <col min="5413" max="5656" width="9" style="25"/>
    <col min="5657" max="5657" width="2.75" style="25" bestFit="1" customWidth="1"/>
    <col min="5658" max="5658" width="42.5" style="25" customWidth="1"/>
    <col min="5659" max="5659" width="3.5" style="25" customWidth="1"/>
    <col min="5660" max="5660" width="4.75" style="25" customWidth="1"/>
    <col min="5661" max="5668" width="15.75" style="25" bestFit="1" customWidth="1"/>
    <col min="5669" max="5912" width="9" style="25"/>
    <col min="5913" max="5913" width="2.75" style="25" bestFit="1" customWidth="1"/>
    <col min="5914" max="5914" width="42.5" style="25" customWidth="1"/>
    <col min="5915" max="5915" width="3.5" style="25" customWidth="1"/>
    <col min="5916" max="5916" width="4.75" style="25" customWidth="1"/>
    <col min="5917" max="5924" width="15.75" style="25" bestFit="1" customWidth="1"/>
    <col min="5925" max="6168" width="9" style="25"/>
    <col min="6169" max="6169" width="2.75" style="25" bestFit="1" customWidth="1"/>
    <col min="6170" max="6170" width="42.5" style="25" customWidth="1"/>
    <col min="6171" max="6171" width="3.5" style="25" customWidth="1"/>
    <col min="6172" max="6172" width="4.75" style="25" customWidth="1"/>
    <col min="6173" max="6180" width="15.75" style="25" bestFit="1" customWidth="1"/>
    <col min="6181" max="6424" width="9" style="25"/>
    <col min="6425" max="6425" width="2.75" style="25" bestFit="1" customWidth="1"/>
    <col min="6426" max="6426" width="42.5" style="25" customWidth="1"/>
    <col min="6427" max="6427" width="3.5" style="25" customWidth="1"/>
    <col min="6428" max="6428" width="4.75" style="25" customWidth="1"/>
    <col min="6429" max="6436" width="15.75" style="25" bestFit="1" customWidth="1"/>
    <col min="6437" max="6680" width="9" style="25"/>
    <col min="6681" max="6681" width="2.75" style="25" bestFit="1" customWidth="1"/>
    <col min="6682" max="6682" width="42.5" style="25" customWidth="1"/>
    <col min="6683" max="6683" width="3.5" style="25" customWidth="1"/>
    <col min="6684" max="6684" width="4.75" style="25" customWidth="1"/>
    <col min="6685" max="6692" width="15.75" style="25" bestFit="1" customWidth="1"/>
    <col min="6693" max="6936" width="9" style="25"/>
    <col min="6937" max="6937" width="2.75" style="25" bestFit="1" customWidth="1"/>
    <col min="6938" max="6938" width="42.5" style="25" customWidth="1"/>
    <col min="6939" max="6939" width="3.5" style="25" customWidth="1"/>
    <col min="6940" max="6940" width="4.75" style="25" customWidth="1"/>
    <col min="6941" max="6948" width="15.75" style="25" bestFit="1" customWidth="1"/>
    <col min="6949" max="7192" width="9" style="25"/>
    <col min="7193" max="7193" width="2.75" style="25" bestFit="1" customWidth="1"/>
    <col min="7194" max="7194" width="42.5" style="25" customWidth="1"/>
    <col min="7195" max="7195" width="3.5" style="25" customWidth="1"/>
    <col min="7196" max="7196" width="4.75" style="25" customWidth="1"/>
    <col min="7197" max="7204" width="15.75" style="25" bestFit="1" customWidth="1"/>
    <col min="7205" max="7448" width="9" style="25"/>
    <col min="7449" max="7449" width="2.75" style="25" bestFit="1" customWidth="1"/>
    <col min="7450" max="7450" width="42.5" style="25" customWidth="1"/>
    <col min="7451" max="7451" width="3.5" style="25" customWidth="1"/>
    <col min="7452" max="7452" width="4.75" style="25" customWidth="1"/>
    <col min="7453" max="7460" width="15.75" style="25" bestFit="1" customWidth="1"/>
    <col min="7461" max="7704" width="9" style="25"/>
    <col min="7705" max="7705" width="2.75" style="25" bestFit="1" customWidth="1"/>
    <col min="7706" max="7706" width="42.5" style="25" customWidth="1"/>
    <col min="7707" max="7707" width="3.5" style="25" customWidth="1"/>
    <col min="7708" max="7708" width="4.75" style="25" customWidth="1"/>
    <col min="7709" max="7716" width="15.75" style="25" bestFit="1" customWidth="1"/>
    <col min="7717" max="7960" width="9" style="25"/>
    <col min="7961" max="7961" width="2.75" style="25" bestFit="1" customWidth="1"/>
    <col min="7962" max="7962" width="42.5" style="25" customWidth="1"/>
    <col min="7963" max="7963" width="3.5" style="25" customWidth="1"/>
    <col min="7964" max="7964" width="4.75" style="25" customWidth="1"/>
    <col min="7965" max="7972" width="15.75" style="25" bestFit="1" customWidth="1"/>
    <col min="7973" max="8216" width="9" style="25"/>
    <col min="8217" max="8217" width="2.75" style="25" bestFit="1" customWidth="1"/>
    <col min="8218" max="8218" width="42.5" style="25" customWidth="1"/>
    <col min="8219" max="8219" width="3.5" style="25" customWidth="1"/>
    <col min="8220" max="8220" width="4.75" style="25" customWidth="1"/>
    <col min="8221" max="8228" width="15.75" style="25" bestFit="1" customWidth="1"/>
    <col min="8229" max="8472" width="9" style="25"/>
    <col min="8473" max="8473" width="2.75" style="25" bestFit="1" customWidth="1"/>
    <col min="8474" max="8474" width="42.5" style="25" customWidth="1"/>
    <col min="8475" max="8475" width="3.5" style="25" customWidth="1"/>
    <col min="8476" max="8476" width="4.75" style="25" customWidth="1"/>
    <col min="8477" max="8484" width="15.75" style="25" bestFit="1" customWidth="1"/>
    <col min="8485" max="8728" width="9" style="25"/>
    <col min="8729" max="8729" width="2.75" style="25" bestFit="1" customWidth="1"/>
    <col min="8730" max="8730" width="42.5" style="25" customWidth="1"/>
    <col min="8731" max="8731" width="3.5" style="25" customWidth="1"/>
    <col min="8732" max="8732" width="4.75" style="25" customWidth="1"/>
    <col min="8733" max="8740" width="15.75" style="25" bestFit="1" customWidth="1"/>
    <col min="8741" max="8984" width="9" style="25"/>
    <col min="8985" max="8985" width="2.75" style="25" bestFit="1" customWidth="1"/>
    <col min="8986" max="8986" width="42.5" style="25" customWidth="1"/>
    <col min="8987" max="8987" width="3.5" style="25" customWidth="1"/>
    <col min="8988" max="8988" width="4.75" style="25" customWidth="1"/>
    <col min="8989" max="8996" width="15.75" style="25" bestFit="1" customWidth="1"/>
    <col min="8997" max="9240" width="9" style="25"/>
    <col min="9241" max="9241" width="2.75" style="25" bestFit="1" customWidth="1"/>
    <col min="9242" max="9242" width="42.5" style="25" customWidth="1"/>
    <col min="9243" max="9243" width="3.5" style="25" customWidth="1"/>
    <col min="9244" max="9244" width="4.75" style="25" customWidth="1"/>
    <col min="9245" max="9252" width="15.75" style="25" bestFit="1" customWidth="1"/>
    <col min="9253" max="9496" width="9" style="25"/>
    <col min="9497" max="9497" width="2.75" style="25" bestFit="1" customWidth="1"/>
    <col min="9498" max="9498" width="42.5" style="25" customWidth="1"/>
    <col min="9499" max="9499" width="3.5" style="25" customWidth="1"/>
    <col min="9500" max="9500" width="4.75" style="25" customWidth="1"/>
    <col min="9501" max="9508" width="15.75" style="25" bestFit="1" customWidth="1"/>
    <col min="9509" max="9752" width="9" style="25"/>
    <col min="9753" max="9753" width="2.75" style="25" bestFit="1" customWidth="1"/>
    <col min="9754" max="9754" width="42.5" style="25" customWidth="1"/>
    <col min="9755" max="9755" width="3.5" style="25" customWidth="1"/>
    <col min="9756" max="9756" width="4.75" style="25" customWidth="1"/>
    <col min="9757" max="9764" width="15.75" style="25" bestFit="1" customWidth="1"/>
    <col min="9765" max="10008" width="9" style="25"/>
    <col min="10009" max="10009" width="2.75" style="25" bestFit="1" customWidth="1"/>
    <col min="10010" max="10010" width="42.5" style="25" customWidth="1"/>
    <col min="10011" max="10011" width="3.5" style="25" customWidth="1"/>
    <col min="10012" max="10012" width="4.75" style="25" customWidth="1"/>
    <col min="10013" max="10020" width="15.75" style="25" bestFit="1" customWidth="1"/>
    <col min="10021" max="10264" width="9" style="25"/>
    <col min="10265" max="10265" width="2.75" style="25" bestFit="1" customWidth="1"/>
    <col min="10266" max="10266" width="42.5" style="25" customWidth="1"/>
    <col min="10267" max="10267" width="3.5" style="25" customWidth="1"/>
    <col min="10268" max="10268" width="4.75" style="25" customWidth="1"/>
    <col min="10269" max="10276" width="15.75" style="25" bestFit="1" customWidth="1"/>
    <col min="10277" max="10520" width="9" style="25"/>
    <col min="10521" max="10521" width="2.75" style="25" bestFit="1" customWidth="1"/>
    <col min="10522" max="10522" width="42.5" style="25" customWidth="1"/>
    <col min="10523" max="10523" width="3.5" style="25" customWidth="1"/>
    <col min="10524" max="10524" width="4.75" style="25" customWidth="1"/>
    <col min="10525" max="10532" width="15.75" style="25" bestFit="1" customWidth="1"/>
    <col min="10533" max="10776" width="9" style="25"/>
    <col min="10777" max="10777" width="2.75" style="25" bestFit="1" customWidth="1"/>
    <col min="10778" max="10778" width="42.5" style="25" customWidth="1"/>
    <col min="10779" max="10779" width="3.5" style="25" customWidth="1"/>
    <col min="10780" max="10780" width="4.75" style="25" customWidth="1"/>
    <col min="10781" max="10788" width="15.75" style="25" bestFit="1" customWidth="1"/>
    <col min="10789" max="11032" width="9" style="25"/>
    <col min="11033" max="11033" width="2.75" style="25" bestFit="1" customWidth="1"/>
    <col min="11034" max="11034" width="42.5" style="25" customWidth="1"/>
    <col min="11035" max="11035" width="3.5" style="25" customWidth="1"/>
    <col min="11036" max="11036" width="4.75" style="25" customWidth="1"/>
    <col min="11037" max="11044" width="15.75" style="25" bestFit="1" customWidth="1"/>
    <col min="11045" max="11288" width="9" style="25"/>
    <col min="11289" max="11289" width="2.75" style="25" bestFit="1" customWidth="1"/>
    <col min="11290" max="11290" width="42.5" style="25" customWidth="1"/>
    <col min="11291" max="11291" width="3.5" style="25" customWidth="1"/>
    <col min="11292" max="11292" width="4.75" style="25" customWidth="1"/>
    <col min="11293" max="11300" width="15.75" style="25" bestFit="1" customWidth="1"/>
    <col min="11301" max="11544" width="9" style="25"/>
    <col min="11545" max="11545" width="2.75" style="25" bestFit="1" customWidth="1"/>
    <col min="11546" max="11546" width="42.5" style="25" customWidth="1"/>
    <col min="11547" max="11547" width="3.5" style="25" customWidth="1"/>
    <col min="11548" max="11548" width="4.75" style="25" customWidth="1"/>
    <col min="11549" max="11556" width="15.75" style="25" bestFit="1" customWidth="1"/>
    <col min="11557" max="11800" width="9" style="25"/>
    <col min="11801" max="11801" width="2.75" style="25" bestFit="1" customWidth="1"/>
    <col min="11802" max="11802" width="42.5" style="25" customWidth="1"/>
    <col min="11803" max="11803" width="3.5" style="25" customWidth="1"/>
    <col min="11804" max="11804" width="4.75" style="25" customWidth="1"/>
    <col min="11805" max="11812" width="15.75" style="25" bestFit="1" customWidth="1"/>
    <col min="11813" max="12056" width="9" style="25"/>
    <col min="12057" max="12057" width="2.75" style="25" bestFit="1" customWidth="1"/>
    <col min="12058" max="12058" width="42.5" style="25" customWidth="1"/>
    <col min="12059" max="12059" width="3.5" style="25" customWidth="1"/>
    <col min="12060" max="12060" width="4.75" style="25" customWidth="1"/>
    <col min="12061" max="12068" width="15.75" style="25" bestFit="1" customWidth="1"/>
    <col min="12069" max="12312" width="9" style="25"/>
    <col min="12313" max="12313" width="2.75" style="25" bestFit="1" customWidth="1"/>
    <col min="12314" max="12314" width="42.5" style="25" customWidth="1"/>
    <col min="12315" max="12315" width="3.5" style="25" customWidth="1"/>
    <col min="12316" max="12316" width="4.75" style="25" customWidth="1"/>
    <col min="12317" max="12324" width="15.75" style="25" bestFit="1" customWidth="1"/>
    <col min="12325" max="12568" width="9" style="25"/>
    <col min="12569" max="12569" width="2.75" style="25" bestFit="1" customWidth="1"/>
    <col min="12570" max="12570" width="42.5" style="25" customWidth="1"/>
    <col min="12571" max="12571" width="3.5" style="25" customWidth="1"/>
    <col min="12572" max="12572" width="4.75" style="25" customWidth="1"/>
    <col min="12573" max="12580" width="15.75" style="25" bestFit="1" customWidth="1"/>
    <col min="12581" max="12824" width="9" style="25"/>
    <col min="12825" max="12825" width="2.75" style="25" bestFit="1" customWidth="1"/>
    <col min="12826" max="12826" width="42.5" style="25" customWidth="1"/>
    <col min="12827" max="12827" width="3.5" style="25" customWidth="1"/>
    <col min="12828" max="12828" width="4.75" style="25" customWidth="1"/>
    <col min="12829" max="12836" width="15.75" style="25" bestFit="1" customWidth="1"/>
    <col min="12837" max="13080" width="9" style="25"/>
    <col min="13081" max="13081" width="2.75" style="25" bestFit="1" customWidth="1"/>
    <col min="13082" max="13082" width="42.5" style="25" customWidth="1"/>
    <col min="13083" max="13083" width="3.5" style="25" customWidth="1"/>
    <col min="13084" max="13084" width="4.75" style="25" customWidth="1"/>
    <col min="13085" max="13092" width="15.75" style="25" bestFit="1" customWidth="1"/>
    <col min="13093" max="13336" width="9" style="25"/>
    <col min="13337" max="13337" width="2.75" style="25" bestFit="1" customWidth="1"/>
    <col min="13338" max="13338" width="42.5" style="25" customWidth="1"/>
    <col min="13339" max="13339" width="3.5" style="25" customWidth="1"/>
    <col min="13340" max="13340" width="4.75" style="25" customWidth="1"/>
    <col min="13341" max="13348" width="15.75" style="25" bestFit="1" customWidth="1"/>
    <col min="13349" max="13592" width="9" style="25"/>
    <col min="13593" max="13593" width="2.75" style="25" bestFit="1" customWidth="1"/>
    <col min="13594" max="13594" width="42.5" style="25" customWidth="1"/>
    <col min="13595" max="13595" width="3.5" style="25" customWidth="1"/>
    <col min="13596" max="13596" width="4.75" style="25" customWidth="1"/>
    <col min="13597" max="13604" width="15.75" style="25" bestFit="1" customWidth="1"/>
    <col min="13605" max="13848" width="9" style="25"/>
    <col min="13849" max="13849" width="2.75" style="25" bestFit="1" customWidth="1"/>
    <col min="13850" max="13850" width="42.5" style="25" customWidth="1"/>
    <col min="13851" max="13851" width="3.5" style="25" customWidth="1"/>
    <col min="13852" max="13852" width="4.75" style="25" customWidth="1"/>
    <col min="13853" max="13860" width="15.75" style="25" bestFit="1" customWidth="1"/>
    <col min="13861" max="14104" width="9" style="25"/>
    <col min="14105" max="14105" width="2.75" style="25" bestFit="1" customWidth="1"/>
    <col min="14106" max="14106" width="42.5" style="25" customWidth="1"/>
    <col min="14107" max="14107" width="3.5" style="25" customWidth="1"/>
    <col min="14108" max="14108" width="4.75" style="25" customWidth="1"/>
    <col min="14109" max="14116" width="15.75" style="25" bestFit="1" customWidth="1"/>
    <col min="14117" max="14360" width="9" style="25"/>
    <col min="14361" max="14361" width="2.75" style="25" bestFit="1" customWidth="1"/>
    <col min="14362" max="14362" width="42.5" style="25" customWidth="1"/>
    <col min="14363" max="14363" width="3.5" style="25" customWidth="1"/>
    <col min="14364" max="14364" width="4.75" style="25" customWidth="1"/>
    <col min="14365" max="14372" width="15.75" style="25" bestFit="1" customWidth="1"/>
    <col min="14373" max="14616" width="9" style="25"/>
    <col min="14617" max="14617" width="2.75" style="25" bestFit="1" customWidth="1"/>
    <col min="14618" max="14618" width="42.5" style="25" customWidth="1"/>
    <col min="14619" max="14619" width="3.5" style="25" customWidth="1"/>
    <col min="14620" max="14620" width="4.75" style="25" customWidth="1"/>
    <col min="14621" max="14628" width="15.75" style="25" bestFit="1" customWidth="1"/>
    <col min="14629" max="14872" width="9" style="25"/>
    <col min="14873" max="14873" width="2.75" style="25" bestFit="1" customWidth="1"/>
    <col min="14874" max="14874" width="42.5" style="25" customWidth="1"/>
    <col min="14875" max="14875" width="3.5" style="25" customWidth="1"/>
    <col min="14876" max="14876" width="4.75" style="25" customWidth="1"/>
    <col min="14877" max="14884" width="15.75" style="25" bestFit="1" customWidth="1"/>
    <col min="14885" max="15128" width="9" style="25"/>
    <col min="15129" max="15129" width="2.75" style="25" bestFit="1" customWidth="1"/>
    <col min="15130" max="15130" width="42.5" style="25" customWidth="1"/>
    <col min="15131" max="15131" width="3.5" style="25" customWidth="1"/>
    <col min="15132" max="15132" width="4.75" style="25" customWidth="1"/>
    <col min="15133" max="15140" width="15.75" style="25" bestFit="1" customWidth="1"/>
    <col min="15141" max="15384" width="9" style="25"/>
    <col min="15385" max="15385" width="2.75" style="25" bestFit="1" customWidth="1"/>
    <col min="15386" max="15386" width="42.5" style="25" customWidth="1"/>
    <col min="15387" max="15387" width="3.5" style="25" customWidth="1"/>
    <col min="15388" max="15388" width="4.75" style="25" customWidth="1"/>
    <col min="15389" max="15396" width="15.75" style="25" bestFit="1" customWidth="1"/>
    <col min="15397" max="15640" width="9" style="25"/>
    <col min="15641" max="15641" width="2.75" style="25" bestFit="1" customWidth="1"/>
    <col min="15642" max="15642" width="42.5" style="25" customWidth="1"/>
    <col min="15643" max="15643" width="3.5" style="25" customWidth="1"/>
    <col min="15644" max="15644" width="4.75" style="25" customWidth="1"/>
    <col min="15645" max="15652" width="15.75" style="25" bestFit="1" customWidth="1"/>
    <col min="15653" max="15896" width="9" style="25"/>
    <col min="15897" max="15897" width="2.75" style="25" bestFit="1" customWidth="1"/>
    <col min="15898" max="15898" width="42.5" style="25" customWidth="1"/>
    <col min="15899" max="15899" width="3.5" style="25" customWidth="1"/>
    <col min="15900" max="15900" width="4.75" style="25" customWidth="1"/>
    <col min="15901" max="15908" width="15.75" style="25" bestFit="1" customWidth="1"/>
    <col min="15909" max="16152" width="9" style="25"/>
    <col min="16153" max="16153" width="2.75" style="25" bestFit="1" customWidth="1"/>
    <col min="16154" max="16154" width="42.5" style="25" customWidth="1"/>
    <col min="16155" max="16155" width="3.5" style="25" customWidth="1"/>
    <col min="16156" max="16156" width="4.75" style="25" customWidth="1"/>
    <col min="16157" max="16164" width="15.75" style="25" bestFit="1" customWidth="1"/>
    <col min="16165" max="16362" width="9" style="25"/>
    <col min="16363" max="16367" width="9" style="25" customWidth="1"/>
    <col min="16368" max="16368" width="9" style="25"/>
    <col min="16369" max="16370" width="9" style="25" customWidth="1"/>
    <col min="16371" max="16384" width="9" style="25"/>
  </cols>
  <sheetData>
    <row r="1" spans="1:59" s="333" customFormat="1" ht="39.75" customHeight="1" x14ac:dyDescent="0.25">
      <c r="A1" s="332"/>
      <c r="D1" s="360" t="s">
        <v>364</v>
      </c>
      <c r="E1" s="361"/>
      <c r="F1" s="361"/>
      <c r="G1" s="361"/>
      <c r="H1" s="361"/>
      <c r="I1" s="334"/>
      <c r="J1" s="334"/>
      <c r="K1" s="334"/>
      <c r="L1" s="334"/>
      <c r="M1" s="334"/>
      <c r="N1" s="334"/>
      <c r="O1" s="334"/>
      <c r="P1" s="334"/>
      <c r="Q1" s="334"/>
      <c r="R1" s="334"/>
      <c r="S1" s="334"/>
      <c r="T1" s="334"/>
      <c r="U1" s="334"/>
      <c r="V1" s="334"/>
      <c r="W1" s="334"/>
      <c r="X1" s="334"/>
      <c r="Y1" s="334"/>
      <c r="Z1" s="334"/>
      <c r="AA1" s="334"/>
      <c r="AB1" s="334"/>
      <c r="AD1" s="335"/>
      <c r="AE1" s="335"/>
      <c r="AF1" s="335"/>
      <c r="AG1" s="336"/>
      <c r="AH1" s="336"/>
      <c r="AI1" s="336"/>
      <c r="AJ1" s="336"/>
      <c r="AK1" s="336"/>
      <c r="AL1" s="336"/>
      <c r="AM1" s="336"/>
      <c r="AN1" s="336"/>
      <c r="AO1" s="336"/>
      <c r="AP1" s="335"/>
      <c r="AQ1" s="335"/>
      <c r="AR1" s="335"/>
      <c r="AS1" s="335"/>
      <c r="AT1" s="335"/>
      <c r="AU1" s="335"/>
      <c r="AV1" s="335"/>
      <c r="AW1" s="335"/>
      <c r="AX1" s="335"/>
      <c r="AY1" s="335"/>
      <c r="AZ1" s="335"/>
      <c r="BA1" s="335"/>
      <c r="BB1" s="335"/>
      <c r="BC1" s="335"/>
      <c r="BD1" s="335"/>
      <c r="BE1" s="335"/>
      <c r="BF1" s="335"/>
      <c r="BG1" s="335"/>
    </row>
    <row r="2" spans="1:59" s="21" customFormat="1" ht="154.5" customHeight="1" x14ac:dyDescent="0.25">
      <c r="A2" s="330" t="s">
        <v>4</v>
      </c>
      <c r="B2" s="329" t="s">
        <v>5</v>
      </c>
      <c r="C2" s="329"/>
      <c r="D2" s="298" t="s">
        <v>33</v>
      </c>
      <c r="E2" s="298" t="s">
        <v>34</v>
      </c>
      <c r="F2" s="299" t="s">
        <v>269</v>
      </c>
      <c r="G2" s="299" t="s">
        <v>105</v>
      </c>
      <c r="H2" s="299" t="s">
        <v>105</v>
      </c>
      <c r="I2" s="299" t="s">
        <v>131</v>
      </c>
      <c r="J2" s="299" t="s">
        <v>146</v>
      </c>
      <c r="K2" s="299" t="s">
        <v>152</v>
      </c>
      <c r="L2" s="299" t="s">
        <v>153</v>
      </c>
      <c r="M2" s="299" t="s">
        <v>255</v>
      </c>
      <c r="N2" s="299" t="s">
        <v>256</v>
      </c>
      <c r="O2" s="299" t="s">
        <v>257</v>
      </c>
      <c r="P2" s="299" t="s">
        <v>28</v>
      </c>
      <c r="Q2" s="299" t="s">
        <v>29</v>
      </c>
      <c r="R2" s="299" t="s">
        <v>29</v>
      </c>
      <c r="S2" s="299" t="s">
        <v>143</v>
      </c>
      <c r="T2" s="299" t="s">
        <v>148</v>
      </c>
      <c r="U2" s="299" t="s">
        <v>120</v>
      </c>
      <c r="V2" s="299" t="s">
        <v>129</v>
      </c>
      <c r="W2" s="299" t="s">
        <v>121</v>
      </c>
      <c r="X2" s="299" t="s">
        <v>128</v>
      </c>
      <c r="Y2" s="299" t="s">
        <v>150</v>
      </c>
      <c r="Z2" s="299" t="s">
        <v>151</v>
      </c>
      <c r="AA2" s="299" t="s">
        <v>158</v>
      </c>
      <c r="AB2" s="299" t="s">
        <v>159</v>
      </c>
      <c r="AC2" s="331"/>
      <c r="AD2" s="318" t="s">
        <v>88</v>
      </c>
      <c r="AE2" s="319" t="s">
        <v>88</v>
      </c>
      <c r="AF2" s="299" t="s">
        <v>268</v>
      </c>
      <c r="AG2" s="299" t="s">
        <v>105</v>
      </c>
      <c r="AH2" s="299" t="s">
        <v>105</v>
      </c>
      <c r="AI2" s="299" t="s">
        <v>131</v>
      </c>
      <c r="AJ2" s="299" t="s">
        <v>146</v>
      </c>
      <c r="AK2" s="299" t="s">
        <v>152</v>
      </c>
      <c r="AL2" s="299" t="s">
        <v>153</v>
      </c>
      <c r="AM2" s="299" t="s">
        <v>255</v>
      </c>
      <c r="AN2" s="299" t="s">
        <v>256</v>
      </c>
      <c r="AO2" s="299" t="s">
        <v>257</v>
      </c>
      <c r="AP2" s="299" t="s">
        <v>28</v>
      </c>
      <c r="AQ2" s="299" t="s">
        <v>29</v>
      </c>
      <c r="AR2" s="299" t="s">
        <v>29</v>
      </c>
      <c r="AS2" s="299" t="s">
        <v>143</v>
      </c>
      <c r="AT2" s="299" t="s">
        <v>148</v>
      </c>
      <c r="AU2" s="299" t="s">
        <v>120</v>
      </c>
      <c r="AV2" s="299" t="s">
        <v>129</v>
      </c>
      <c r="AW2" s="299" t="s">
        <v>121</v>
      </c>
      <c r="AX2" s="299" t="s">
        <v>128</v>
      </c>
      <c r="AY2" s="299" t="s">
        <v>150</v>
      </c>
      <c r="AZ2" s="299" t="s">
        <v>151</v>
      </c>
      <c r="BA2" s="299" t="s">
        <v>158</v>
      </c>
      <c r="BB2" s="299" t="s">
        <v>159</v>
      </c>
      <c r="BC2" s="320" t="s">
        <v>123</v>
      </c>
      <c r="BD2" s="320" t="s">
        <v>122</v>
      </c>
      <c r="BE2" s="320" t="s">
        <v>186</v>
      </c>
      <c r="BF2" s="320" t="s">
        <v>187</v>
      </c>
      <c r="BG2" s="320" t="s">
        <v>273</v>
      </c>
    </row>
    <row r="3" spans="1:59" x14ac:dyDescent="0.2">
      <c r="A3" s="300"/>
      <c r="B3" s="300"/>
      <c r="C3" s="301" t="s">
        <v>253</v>
      </c>
      <c r="D3" s="302"/>
      <c r="E3" s="302"/>
      <c r="F3" s="302"/>
      <c r="G3" s="303" t="s">
        <v>261</v>
      </c>
      <c r="H3" s="303" t="s">
        <v>249</v>
      </c>
      <c r="I3" s="303" t="s">
        <v>262</v>
      </c>
      <c r="J3" s="303" t="s">
        <v>261</v>
      </c>
      <c r="K3" s="303" t="s">
        <v>261</v>
      </c>
      <c r="L3" s="303" t="s">
        <v>263</v>
      </c>
      <c r="M3" s="303" t="s">
        <v>261</v>
      </c>
      <c r="N3" s="303" t="s">
        <v>261</v>
      </c>
      <c r="O3" s="303" t="s">
        <v>261</v>
      </c>
      <c r="P3" s="303" t="s">
        <v>261</v>
      </c>
      <c r="Q3" s="303" t="s">
        <v>248</v>
      </c>
      <c r="R3" s="303" t="s">
        <v>249</v>
      </c>
      <c r="S3" s="303" t="s">
        <v>262</v>
      </c>
      <c r="T3" s="303" t="s">
        <v>261</v>
      </c>
      <c r="U3" s="303" t="s">
        <v>264</v>
      </c>
      <c r="V3" s="303" t="s">
        <v>262</v>
      </c>
      <c r="W3" s="303" t="s">
        <v>264</v>
      </c>
      <c r="X3" s="303" t="s">
        <v>262</v>
      </c>
      <c r="Y3" s="303" t="s">
        <v>261</v>
      </c>
      <c r="Z3" s="303" t="s">
        <v>264</v>
      </c>
      <c r="AA3" s="303" t="s">
        <v>261</v>
      </c>
      <c r="AB3" s="303" t="s">
        <v>264</v>
      </c>
      <c r="AC3" s="300"/>
      <c r="AD3" s="304"/>
      <c r="AE3" s="300"/>
      <c r="AF3" s="303"/>
      <c r="AG3" s="303" t="s">
        <v>261</v>
      </c>
      <c r="AH3" s="303" t="s">
        <v>249</v>
      </c>
      <c r="AI3" s="303" t="s">
        <v>262</v>
      </c>
      <c r="AJ3" s="303" t="s">
        <v>261</v>
      </c>
      <c r="AK3" s="303" t="s">
        <v>261</v>
      </c>
      <c r="AL3" s="303" t="s">
        <v>263</v>
      </c>
      <c r="AM3" s="303" t="s">
        <v>261</v>
      </c>
      <c r="AN3" s="303" t="s">
        <v>261</v>
      </c>
      <c r="AO3" s="303" t="s">
        <v>261</v>
      </c>
      <c r="AP3" s="303" t="s">
        <v>261</v>
      </c>
      <c r="AQ3" s="303" t="s">
        <v>248</v>
      </c>
      <c r="AR3" s="303" t="s">
        <v>249</v>
      </c>
      <c r="AS3" s="303" t="s">
        <v>262</v>
      </c>
      <c r="AT3" s="303" t="s">
        <v>261</v>
      </c>
      <c r="AU3" s="303" t="s">
        <v>264</v>
      </c>
      <c r="AV3" s="303" t="s">
        <v>262</v>
      </c>
      <c r="AW3" s="303" t="s">
        <v>264</v>
      </c>
      <c r="AX3" s="303" t="s">
        <v>262</v>
      </c>
      <c r="AY3" s="303" t="s">
        <v>261</v>
      </c>
      <c r="AZ3" s="303" t="s">
        <v>264</v>
      </c>
      <c r="BA3" s="303" t="s">
        <v>261</v>
      </c>
      <c r="BB3" s="303" t="s">
        <v>264</v>
      </c>
      <c r="BC3" s="303"/>
      <c r="BD3" s="303"/>
      <c r="BE3" s="303"/>
      <c r="BF3" s="303"/>
      <c r="BG3" s="303"/>
    </row>
    <row r="4" spans="1:59" ht="16.5" customHeight="1" x14ac:dyDescent="0.2">
      <c r="A4" s="300"/>
      <c r="B4" s="300"/>
      <c r="C4" s="304" t="s">
        <v>30</v>
      </c>
      <c r="D4" s="302"/>
      <c r="E4" s="302"/>
      <c r="F4" s="302"/>
      <c r="G4" s="303" t="s">
        <v>109</v>
      </c>
      <c r="H4" s="303" t="s">
        <v>109</v>
      </c>
      <c r="I4" s="303" t="s">
        <v>109</v>
      </c>
      <c r="J4" s="303" t="s">
        <v>147</v>
      </c>
      <c r="K4" s="303" t="s">
        <v>154</v>
      </c>
      <c r="L4" s="303" t="s">
        <v>154</v>
      </c>
      <c r="M4" s="303" t="s">
        <v>258</v>
      </c>
      <c r="N4" s="303" t="s">
        <v>259</v>
      </c>
      <c r="O4" s="303" t="s">
        <v>260</v>
      </c>
      <c r="P4" s="303" t="s">
        <v>96</v>
      </c>
      <c r="Q4" s="303" t="s">
        <v>97</v>
      </c>
      <c r="R4" s="303" t="s">
        <v>97</v>
      </c>
      <c r="S4" s="303" t="s">
        <v>97</v>
      </c>
      <c r="T4" s="303" t="s">
        <v>149</v>
      </c>
      <c r="U4" s="303" t="s">
        <v>134</v>
      </c>
      <c r="V4" s="303" t="s">
        <v>134</v>
      </c>
      <c r="W4" s="303" t="s">
        <v>135</v>
      </c>
      <c r="X4" s="303" t="s">
        <v>135</v>
      </c>
      <c r="Y4" s="303" t="s">
        <v>136</v>
      </c>
      <c r="Z4" s="303" t="s">
        <v>136</v>
      </c>
      <c r="AA4" s="303" t="s">
        <v>137</v>
      </c>
      <c r="AB4" s="303" t="s">
        <v>137</v>
      </c>
      <c r="AC4" s="300"/>
      <c r="AD4" s="304"/>
      <c r="AE4" s="300"/>
      <c r="AF4" s="303"/>
      <c r="AG4" s="303" t="s">
        <v>109</v>
      </c>
      <c r="AH4" s="303" t="s">
        <v>109</v>
      </c>
      <c r="AI4" s="303" t="s">
        <v>109</v>
      </c>
      <c r="AJ4" s="303" t="s">
        <v>147</v>
      </c>
      <c r="AK4" s="303" t="s">
        <v>154</v>
      </c>
      <c r="AL4" s="303" t="s">
        <v>154</v>
      </c>
      <c r="AM4" s="303" t="s">
        <v>258</v>
      </c>
      <c r="AN4" s="303" t="s">
        <v>259</v>
      </c>
      <c r="AO4" s="303" t="s">
        <v>260</v>
      </c>
      <c r="AP4" s="303" t="s">
        <v>96</v>
      </c>
      <c r="AQ4" s="303" t="s">
        <v>97</v>
      </c>
      <c r="AR4" s="303" t="s">
        <v>97</v>
      </c>
      <c r="AS4" s="303" t="s">
        <v>97</v>
      </c>
      <c r="AT4" s="303" t="s">
        <v>149</v>
      </c>
      <c r="AU4" s="303" t="s">
        <v>134</v>
      </c>
      <c r="AV4" s="303" t="s">
        <v>134</v>
      </c>
      <c r="AW4" s="303" t="s">
        <v>135</v>
      </c>
      <c r="AX4" s="303" t="s">
        <v>135</v>
      </c>
      <c r="AY4" s="303" t="s">
        <v>136</v>
      </c>
      <c r="AZ4" s="303" t="s">
        <v>136</v>
      </c>
      <c r="BA4" s="303" t="s">
        <v>137</v>
      </c>
      <c r="BB4" s="303" t="s">
        <v>137</v>
      </c>
      <c r="BC4" s="303"/>
      <c r="BD4" s="303"/>
      <c r="BE4" s="303"/>
      <c r="BF4" s="303"/>
      <c r="BG4" s="303" t="s">
        <v>274</v>
      </c>
    </row>
    <row r="5" spans="1:59" s="250" customFormat="1" ht="17.25" customHeight="1" x14ac:dyDescent="0.2">
      <c r="A5" s="301"/>
      <c r="B5" s="301"/>
      <c r="C5" s="305" t="s">
        <v>43</v>
      </c>
      <c r="D5" s="302"/>
      <c r="E5" s="302"/>
      <c r="F5" s="306"/>
      <c r="G5" s="307">
        <v>1</v>
      </c>
      <c r="H5" s="307">
        <v>1</v>
      </c>
      <c r="I5" s="307">
        <v>1</v>
      </c>
      <c r="J5" s="307">
        <v>1</v>
      </c>
      <c r="K5" s="307">
        <v>1</v>
      </c>
      <c r="L5" s="307">
        <v>1</v>
      </c>
      <c r="M5" s="307">
        <v>1</v>
      </c>
      <c r="N5" s="307">
        <v>1</v>
      </c>
      <c r="O5" s="307">
        <v>1</v>
      </c>
      <c r="P5" s="307">
        <v>1</v>
      </c>
      <c r="Q5" s="307">
        <v>1</v>
      </c>
      <c r="R5" s="307">
        <v>1</v>
      </c>
      <c r="S5" s="307">
        <v>1</v>
      </c>
      <c r="T5" s="307">
        <v>1</v>
      </c>
      <c r="U5" s="307">
        <v>1</v>
      </c>
      <c r="V5" s="307">
        <v>1</v>
      </c>
      <c r="W5" s="307">
        <v>1</v>
      </c>
      <c r="X5" s="307">
        <v>1</v>
      </c>
      <c r="Y5" s="307">
        <v>1</v>
      </c>
      <c r="Z5" s="307">
        <v>1</v>
      </c>
      <c r="AA5" s="307">
        <v>1</v>
      </c>
      <c r="AB5" s="307">
        <v>1</v>
      </c>
      <c r="AC5" s="301"/>
      <c r="AD5" s="304"/>
      <c r="AE5" s="301"/>
      <c r="AF5" s="301"/>
      <c r="AG5" s="304"/>
      <c r="AH5" s="304"/>
      <c r="AI5" s="304"/>
      <c r="AJ5" s="304"/>
      <c r="AK5" s="304"/>
      <c r="AL5" s="304"/>
      <c r="AM5" s="304"/>
      <c r="AN5" s="304"/>
      <c r="AO5" s="304"/>
      <c r="AP5" s="304"/>
      <c r="AQ5" s="304"/>
      <c r="AR5" s="304"/>
      <c r="AS5" s="304"/>
      <c r="AT5" s="304"/>
      <c r="AU5" s="304"/>
      <c r="AV5" s="304"/>
      <c r="AW5" s="304"/>
      <c r="AX5" s="304"/>
      <c r="AY5" s="304"/>
      <c r="AZ5" s="304"/>
      <c r="BA5" s="304"/>
      <c r="BB5" s="304"/>
      <c r="BC5" s="304"/>
      <c r="BD5" s="304"/>
      <c r="BE5" s="304"/>
      <c r="BF5" s="304"/>
      <c r="BG5" s="304"/>
    </row>
    <row r="6" spans="1:59" s="250" customFormat="1" ht="24" customHeight="1" x14ac:dyDescent="0.2">
      <c r="A6" s="301"/>
      <c r="B6" s="301"/>
      <c r="C6" s="305" t="s">
        <v>265</v>
      </c>
      <c r="D6" s="302"/>
      <c r="E6" s="302"/>
      <c r="F6" s="306"/>
      <c r="G6" s="307">
        <v>0.255</v>
      </c>
      <c r="H6" s="307">
        <v>0.255</v>
      </c>
      <c r="I6" s="307">
        <v>0.35500000000000004</v>
      </c>
      <c r="J6" s="307">
        <v>0.69500000000000006</v>
      </c>
      <c r="K6" s="307">
        <v>1</v>
      </c>
      <c r="L6" s="307">
        <v>1</v>
      </c>
      <c r="M6" s="307">
        <v>1</v>
      </c>
      <c r="N6" s="307">
        <v>1</v>
      </c>
      <c r="O6" s="307">
        <v>1</v>
      </c>
      <c r="P6" s="307">
        <v>1</v>
      </c>
      <c r="Q6" s="307">
        <v>0.5</v>
      </c>
      <c r="R6" s="307">
        <v>0.5</v>
      </c>
      <c r="S6" s="307">
        <v>1</v>
      </c>
      <c r="T6" s="307">
        <v>1</v>
      </c>
      <c r="U6" s="307"/>
      <c r="V6" s="307">
        <v>1</v>
      </c>
      <c r="W6" s="307"/>
      <c r="X6" s="307">
        <v>1</v>
      </c>
      <c r="Y6" s="307">
        <v>1</v>
      </c>
      <c r="Z6" s="307"/>
      <c r="AA6" s="307">
        <v>1</v>
      </c>
      <c r="AB6" s="307"/>
      <c r="AC6" s="301"/>
      <c r="AD6" s="301"/>
      <c r="AE6" s="301"/>
      <c r="AF6" s="301"/>
      <c r="AG6" s="301"/>
      <c r="AH6" s="301"/>
      <c r="AI6" s="301"/>
      <c r="AJ6" s="301"/>
      <c r="AK6" s="301"/>
      <c r="AL6" s="301"/>
      <c r="AM6" s="301"/>
      <c r="AN6" s="301"/>
      <c r="AO6" s="301"/>
      <c r="AP6" s="301"/>
      <c r="AQ6" s="301"/>
      <c r="AR6" s="301"/>
      <c r="AS6" s="301"/>
      <c r="AT6" s="301"/>
      <c r="AU6" s="301"/>
      <c r="AV6" s="301"/>
      <c r="AW6" s="301"/>
      <c r="AX6" s="301"/>
      <c r="AY6" s="301"/>
      <c r="AZ6" s="301"/>
      <c r="BA6" s="301"/>
      <c r="BB6" s="301"/>
      <c r="BC6" s="301"/>
      <c r="BD6" s="301"/>
      <c r="BE6" s="301"/>
      <c r="BF6" s="301"/>
      <c r="BG6" s="301"/>
    </row>
    <row r="7" spans="1:59" s="250" customFormat="1" ht="25.5" customHeight="1" x14ac:dyDescent="0.2">
      <c r="A7" s="301"/>
      <c r="B7" s="301"/>
      <c r="C7" s="305" t="s">
        <v>266</v>
      </c>
      <c r="D7" s="302"/>
      <c r="E7" s="302"/>
      <c r="F7" s="306"/>
      <c r="G7" s="307">
        <v>0.35500000000000004</v>
      </c>
      <c r="H7" s="307"/>
      <c r="I7" s="307">
        <v>0</v>
      </c>
      <c r="J7" s="307">
        <v>0.69500000000000006</v>
      </c>
      <c r="K7" s="307">
        <v>1</v>
      </c>
      <c r="L7" s="307">
        <v>1</v>
      </c>
      <c r="M7" s="307">
        <v>1</v>
      </c>
      <c r="N7" s="307">
        <v>1</v>
      </c>
      <c r="O7" s="307">
        <v>1</v>
      </c>
      <c r="P7" s="307">
        <v>1</v>
      </c>
      <c r="Q7" s="307">
        <v>1</v>
      </c>
      <c r="R7" s="307">
        <v>1</v>
      </c>
      <c r="S7" s="307">
        <v>0</v>
      </c>
      <c r="T7" s="307">
        <v>1</v>
      </c>
      <c r="U7" s="307">
        <v>1</v>
      </c>
      <c r="V7" s="307">
        <v>0</v>
      </c>
      <c r="W7" s="307">
        <v>1</v>
      </c>
      <c r="X7" s="307"/>
      <c r="Y7" s="307">
        <v>1</v>
      </c>
      <c r="Z7" s="307">
        <v>1</v>
      </c>
      <c r="AA7" s="307">
        <v>1</v>
      </c>
      <c r="AB7" s="307">
        <v>1</v>
      </c>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row>
    <row r="8" spans="1:59" s="250" customFormat="1" ht="49.5" customHeight="1" x14ac:dyDescent="0.2">
      <c r="A8" s="301"/>
      <c r="B8" s="301"/>
      <c r="C8" s="305" t="s">
        <v>267</v>
      </c>
      <c r="D8" s="302"/>
      <c r="E8" s="302"/>
      <c r="F8" s="306"/>
      <c r="G8" s="307">
        <v>0.1</v>
      </c>
      <c r="H8" s="307"/>
      <c r="I8" s="307">
        <v>0</v>
      </c>
      <c r="J8" s="307">
        <v>0</v>
      </c>
      <c r="K8" s="307">
        <v>0</v>
      </c>
      <c r="L8" s="307">
        <v>0</v>
      </c>
      <c r="M8" s="307">
        <v>0</v>
      </c>
      <c r="N8" s="307">
        <v>0</v>
      </c>
      <c r="O8" s="307">
        <v>0</v>
      </c>
      <c r="P8" s="307">
        <v>0</v>
      </c>
      <c r="Q8" s="307">
        <v>0.5</v>
      </c>
      <c r="R8" s="307">
        <v>0</v>
      </c>
      <c r="S8" s="307">
        <v>0</v>
      </c>
      <c r="T8" s="307">
        <v>0</v>
      </c>
      <c r="U8" s="307">
        <v>1</v>
      </c>
      <c r="V8" s="307">
        <v>0</v>
      </c>
      <c r="W8" s="307">
        <v>1</v>
      </c>
      <c r="X8" s="307">
        <v>0</v>
      </c>
      <c r="Y8" s="307">
        <v>0</v>
      </c>
      <c r="Z8" s="307">
        <v>1</v>
      </c>
      <c r="AA8" s="307">
        <v>0</v>
      </c>
      <c r="AB8" s="307">
        <v>1</v>
      </c>
      <c r="AC8" s="301"/>
      <c r="AD8" s="310" t="s">
        <v>333</v>
      </c>
      <c r="AE8" s="321">
        <v>11496449.451969331</v>
      </c>
      <c r="AF8" s="322">
        <v>34175999.00393258</v>
      </c>
      <c r="AG8" s="323">
        <v>14558531.691551881</v>
      </c>
      <c r="AH8" s="323">
        <v>0</v>
      </c>
      <c r="AI8" s="323">
        <v>17646987.837212536</v>
      </c>
      <c r="AJ8" s="323">
        <v>269933.71067220147</v>
      </c>
      <c r="AK8" s="323">
        <v>54258.799999999996</v>
      </c>
      <c r="AL8" s="323">
        <v>315774.90000000002</v>
      </c>
      <c r="AM8" s="323">
        <v>417109.7</v>
      </c>
      <c r="AN8" s="323">
        <v>140266.5</v>
      </c>
      <c r="AO8" s="323">
        <v>0</v>
      </c>
      <c r="AP8" s="323">
        <v>136860.79999999999</v>
      </c>
      <c r="AQ8" s="323">
        <v>6632.51</v>
      </c>
      <c r="AR8" s="323">
        <v>2738.3</v>
      </c>
      <c r="AS8" s="323">
        <v>2372.0950700357048</v>
      </c>
      <c r="AT8" s="323">
        <v>37144.1</v>
      </c>
      <c r="AU8" s="323">
        <v>103381.40000000001</v>
      </c>
      <c r="AV8" s="323">
        <v>2454.3000000000002</v>
      </c>
      <c r="AW8" s="323">
        <v>258472.00000000003</v>
      </c>
      <c r="AX8" s="323">
        <v>186624.6</v>
      </c>
      <c r="AY8" s="323">
        <v>34188.059425930602</v>
      </c>
      <c r="AZ8" s="323">
        <v>2267.7000000000003</v>
      </c>
      <c r="BA8" s="323">
        <v>0</v>
      </c>
      <c r="BB8" s="323">
        <v>0</v>
      </c>
      <c r="BC8" s="301"/>
      <c r="BD8" s="301"/>
      <c r="BE8" s="301"/>
      <c r="BF8" s="301"/>
      <c r="BG8" s="301"/>
    </row>
    <row r="9" spans="1:59" s="250" customFormat="1" ht="33" customHeight="1" x14ac:dyDescent="0.2">
      <c r="A9" s="301"/>
      <c r="B9" s="301"/>
      <c r="C9" s="308" t="s">
        <v>155</v>
      </c>
      <c r="D9" s="302"/>
      <c r="E9" s="302"/>
      <c r="F9" s="306"/>
      <c r="G9" s="307">
        <v>0.255</v>
      </c>
      <c r="H9" s="307">
        <v>0.255</v>
      </c>
      <c r="I9" s="307">
        <v>0.35500000000000004</v>
      </c>
      <c r="J9" s="307">
        <v>0.69500000000000006</v>
      </c>
      <c r="K9" s="307">
        <v>1</v>
      </c>
      <c r="L9" s="307">
        <v>1</v>
      </c>
      <c r="M9" s="307">
        <v>1</v>
      </c>
      <c r="N9" s="307">
        <v>1</v>
      </c>
      <c r="O9" s="307">
        <v>1</v>
      </c>
      <c r="P9" s="307">
        <v>1</v>
      </c>
      <c r="Q9" s="307">
        <v>0.5</v>
      </c>
      <c r="R9" s="307">
        <v>0.5</v>
      </c>
      <c r="S9" s="307">
        <v>1</v>
      </c>
      <c r="T9" s="307">
        <v>1</v>
      </c>
      <c r="U9" s="307">
        <v>0</v>
      </c>
      <c r="V9" s="307">
        <v>1</v>
      </c>
      <c r="W9" s="307">
        <v>0</v>
      </c>
      <c r="X9" s="307">
        <v>1</v>
      </c>
      <c r="Y9" s="307">
        <v>1</v>
      </c>
      <c r="Z9" s="307">
        <v>0</v>
      </c>
      <c r="AA9" s="307">
        <v>1</v>
      </c>
      <c r="AB9" s="307">
        <v>0</v>
      </c>
      <c r="AC9" s="301"/>
      <c r="AD9" s="310" t="s">
        <v>334</v>
      </c>
      <c r="AE9" s="321">
        <v>21472461.568775073</v>
      </c>
      <c r="AF9" s="322">
        <v>67096680.480917737</v>
      </c>
      <c r="AG9" s="323">
        <v>58463769.172923431</v>
      </c>
      <c r="AH9" s="323">
        <v>0</v>
      </c>
      <c r="AI9" s="323">
        <v>0</v>
      </c>
      <c r="AJ9" s="323">
        <v>973497.30594984174</v>
      </c>
      <c r="AK9" s="323">
        <v>213949.30000000005</v>
      </c>
      <c r="AL9" s="323">
        <v>0</v>
      </c>
      <c r="AM9" s="323">
        <v>3086372.9999999995</v>
      </c>
      <c r="AN9" s="323">
        <v>1186250.0000000002</v>
      </c>
      <c r="AO9" s="323">
        <v>0</v>
      </c>
      <c r="AP9" s="323">
        <v>814239.7</v>
      </c>
      <c r="AQ9" s="323">
        <v>10726.6</v>
      </c>
      <c r="AR9" s="323">
        <v>0</v>
      </c>
      <c r="AS9" s="323">
        <v>0</v>
      </c>
      <c r="AT9" s="323">
        <v>325310.10000000003</v>
      </c>
      <c r="AU9" s="323">
        <v>597354.80000000005</v>
      </c>
      <c r="AV9" s="323">
        <v>0</v>
      </c>
      <c r="AW9" s="323">
        <v>1169076.0999999999</v>
      </c>
      <c r="AX9" s="323">
        <v>0</v>
      </c>
      <c r="AY9" s="323">
        <v>256134.40204445797</v>
      </c>
      <c r="AZ9" s="323">
        <v>0</v>
      </c>
      <c r="BA9" s="323">
        <v>0</v>
      </c>
      <c r="BB9" s="323">
        <v>0</v>
      </c>
      <c r="BC9" s="301"/>
      <c r="BD9" s="301"/>
      <c r="BE9" s="301"/>
      <c r="BF9" s="301"/>
      <c r="BG9" s="301"/>
    </row>
    <row r="10" spans="1:59" s="250" customFormat="1" ht="37.5" customHeight="1" x14ac:dyDescent="0.2">
      <c r="A10" s="301"/>
      <c r="B10" s="301"/>
      <c r="C10" s="308" t="s">
        <v>156</v>
      </c>
      <c r="D10" s="302"/>
      <c r="E10" s="302"/>
      <c r="F10" s="306"/>
      <c r="G10" s="307">
        <v>0.255</v>
      </c>
      <c r="H10" s="307">
        <v>0</v>
      </c>
      <c r="I10" s="307">
        <v>0</v>
      </c>
      <c r="J10" s="307">
        <v>0.69500000000000006</v>
      </c>
      <c r="K10" s="307">
        <v>1</v>
      </c>
      <c r="L10" s="307">
        <v>1</v>
      </c>
      <c r="M10" s="307">
        <v>1</v>
      </c>
      <c r="N10" s="307">
        <v>1</v>
      </c>
      <c r="O10" s="307">
        <v>1</v>
      </c>
      <c r="P10" s="307">
        <v>1</v>
      </c>
      <c r="Q10" s="307">
        <v>0.5</v>
      </c>
      <c r="R10" s="307">
        <v>1</v>
      </c>
      <c r="S10" s="307">
        <v>0</v>
      </c>
      <c r="T10" s="307">
        <v>1</v>
      </c>
      <c r="U10" s="307">
        <v>0</v>
      </c>
      <c r="V10" s="307">
        <v>0</v>
      </c>
      <c r="W10" s="307">
        <v>0</v>
      </c>
      <c r="X10" s="307">
        <v>0</v>
      </c>
      <c r="Y10" s="307">
        <v>1</v>
      </c>
      <c r="Z10" s="307">
        <v>0</v>
      </c>
      <c r="AA10" s="307">
        <v>1</v>
      </c>
      <c r="AB10" s="307">
        <v>0</v>
      </c>
      <c r="AC10" s="301"/>
      <c r="AD10" s="310" t="s">
        <v>335</v>
      </c>
      <c r="AE10" s="321">
        <v>32968911.020744406</v>
      </c>
      <c r="AF10" s="322">
        <v>101272679.4848503</v>
      </c>
      <c r="AG10" s="323">
        <v>73022300.86447531</v>
      </c>
      <c r="AH10" s="323">
        <v>0</v>
      </c>
      <c r="AI10" s="323">
        <v>17646987.837212536</v>
      </c>
      <c r="AJ10" s="323">
        <v>1243431.0166220432</v>
      </c>
      <c r="AK10" s="323">
        <v>268208.10000000003</v>
      </c>
      <c r="AL10" s="323">
        <v>315774.90000000002</v>
      </c>
      <c r="AM10" s="323">
        <v>3503482.6999999997</v>
      </c>
      <c r="AN10" s="323">
        <v>1326516.5000000002</v>
      </c>
      <c r="AO10" s="323">
        <v>0</v>
      </c>
      <c r="AP10" s="323">
        <v>951100.5</v>
      </c>
      <c r="AQ10" s="323">
        <v>17359.11</v>
      </c>
      <c r="AR10" s="323">
        <v>2738.3</v>
      </c>
      <c r="AS10" s="323">
        <v>2372.0950700357048</v>
      </c>
      <c r="AT10" s="323">
        <v>362454.2</v>
      </c>
      <c r="AU10" s="323">
        <v>700736.20000000007</v>
      </c>
      <c r="AV10" s="323">
        <v>2454.3000000000002</v>
      </c>
      <c r="AW10" s="323">
        <v>1427548.0999999999</v>
      </c>
      <c r="AX10" s="323">
        <v>186624.6</v>
      </c>
      <c r="AY10" s="323">
        <v>290322.46147038857</v>
      </c>
      <c r="AZ10" s="323">
        <v>2267.7000000000003</v>
      </c>
      <c r="BA10" s="323">
        <v>0</v>
      </c>
      <c r="BB10" s="323">
        <v>0</v>
      </c>
      <c r="BC10" s="323">
        <v>7131016.081770001</v>
      </c>
      <c r="BD10" s="323">
        <v>369910</v>
      </c>
      <c r="BE10" s="323">
        <v>0</v>
      </c>
      <c r="BF10" s="323">
        <v>0</v>
      </c>
      <c r="BG10" s="323">
        <v>14564.400000000001</v>
      </c>
    </row>
    <row r="11" spans="1:59" s="252" customFormat="1" ht="56.25" customHeight="1" x14ac:dyDescent="0.2">
      <c r="A11" s="309"/>
      <c r="B11" s="309"/>
      <c r="C11" s="310" t="s">
        <v>42</v>
      </c>
      <c r="D11" s="302"/>
      <c r="E11" s="302"/>
      <c r="F11" s="311"/>
      <c r="G11" s="312" t="s">
        <v>302</v>
      </c>
      <c r="H11" s="312" t="s">
        <v>302</v>
      </c>
      <c r="I11" s="312" t="s">
        <v>305</v>
      </c>
      <c r="J11" s="312" t="s">
        <v>302</v>
      </c>
      <c r="K11" s="312" t="s">
        <v>306</v>
      </c>
      <c r="L11" s="312" t="s">
        <v>31</v>
      </c>
      <c r="M11" s="312" t="s">
        <v>283</v>
      </c>
      <c r="N11" s="312" t="s">
        <v>283</v>
      </c>
      <c r="O11" s="312" t="s">
        <v>31</v>
      </c>
      <c r="P11" s="312" t="s">
        <v>284</v>
      </c>
      <c r="Q11" s="312" t="s">
        <v>31</v>
      </c>
      <c r="R11" s="312" t="s">
        <v>31</v>
      </c>
      <c r="S11" s="312" t="s">
        <v>31</v>
      </c>
      <c r="T11" s="312" t="s">
        <v>324</v>
      </c>
      <c r="U11" s="312" t="s">
        <v>31</v>
      </c>
      <c r="V11" s="312" t="s">
        <v>31</v>
      </c>
      <c r="W11" s="312" t="s">
        <v>31</v>
      </c>
      <c r="X11" s="312" t="s">
        <v>31</v>
      </c>
      <c r="Y11" s="312" t="s">
        <v>31</v>
      </c>
      <c r="Z11" s="312" t="s">
        <v>31</v>
      </c>
      <c r="AA11" s="312" t="s">
        <v>31</v>
      </c>
      <c r="AB11" s="312" t="s">
        <v>31</v>
      </c>
      <c r="AC11" s="309"/>
      <c r="AD11" s="309"/>
      <c r="AE11" s="309"/>
      <c r="AF11" s="309"/>
      <c r="AG11" s="324"/>
      <c r="AH11" s="324"/>
      <c r="AI11" s="324"/>
      <c r="AJ11" s="324"/>
      <c r="AK11" s="324"/>
      <c r="AL11" s="324"/>
      <c r="AM11" s="324"/>
      <c r="AN11" s="324"/>
      <c r="AO11" s="324"/>
      <c r="AP11" s="324"/>
      <c r="AQ11" s="324"/>
      <c r="AR11" s="324"/>
      <c r="AS11" s="324"/>
      <c r="AT11" s="324"/>
      <c r="AU11" s="324"/>
      <c r="AV11" s="324"/>
      <c r="AW11" s="324"/>
      <c r="AX11" s="324"/>
      <c r="AY11" s="324"/>
      <c r="AZ11" s="324"/>
      <c r="BA11" s="324"/>
      <c r="BB11" s="324"/>
      <c r="BC11" s="309"/>
      <c r="BD11" s="309"/>
      <c r="BE11" s="309"/>
      <c r="BF11" s="309"/>
      <c r="BG11" s="309"/>
    </row>
    <row r="12" spans="1:59" x14ac:dyDescent="0.2">
      <c r="A12" s="300"/>
      <c r="C12" s="313" t="s">
        <v>7</v>
      </c>
      <c r="D12" s="314">
        <v>1</v>
      </c>
      <c r="E12" s="314"/>
      <c r="F12" s="315">
        <v>31210213.459203977</v>
      </c>
      <c r="G12" s="316">
        <v>73495047453</v>
      </c>
      <c r="H12" s="316">
        <v>73495047453</v>
      </c>
      <c r="I12" s="316">
        <v>17844206691</v>
      </c>
      <c r="J12" s="316">
        <v>73495047453</v>
      </c>
      <c r="K12" s="316">
        <v>3881.1000000000004</v>
      </c>
      <c r="L12" s="316">
        <v>0</v>
      </c>
      <c r="M12" s="316">
        <v>3910234</v>
      </c>
      <c r="N12" s="316">
        <v>3910234</v>
      </c>
      <c r="O12" s="316">
        <v>0</v>
      </c>
      <c r="P12" s="316">
        <v>0</v>
      </c>
      <c r="Q12" s="316">
        <v>0</v>
      </c>
      <c r="R12" s="316">
        <v>0</v>
      </c>
      <c r="S12" s="316">
        <v>0</v>
      </c>
      <c r="T12" s="316">
        <v>6302253</v>
      </c>
      <c r="U12" s="316">
        <v>0</v>
      </c>
      <c r="V12" s="316">
        <v>0</v>
      </c>
      <c r="W12" s="316">
        <v>0</v>
      </c>
      <c r="X12" s="316">
        <v>0</v>
      </c>
      <c r="Y12" s="316">
        <v>0</v>
      </c>
      <c r="Z12" s="316">
        <v>0</v>
      </c>
      <c r="AA12" s="316">
        <v>0</v>
      </c>
      <c r="AB12" s="316">
        <v>0</v>
      </c>
      <c r="AC12" s="300"/>
      <c r="AD12" s="325"/>
      <c r="AE12" s="321">
        <v>32968911.020744387</v>
      </c>
      <c r="AF12" s="322">
        <v>101272679.4848503</v>
      </c>
      <c r="AG12" s="321">
        <v>73022300.86447531</v>
      </c>
      <c r="AH12" s="321">
        <v>0</v>
      </c>
      <c r="AI12" s="321">
        <v>17646987.837212536</v>
      </c>
      <c r="AJ12" s="321">
        <v>1243431.0166220432</v>
      </c>
      <c r="AK12" s="321">
        <v>268208.10000000003</v>
      </c>
      <c r="AL12" s="321">
        <v>315774.90000000002</v>
      </c>
      <c r="AM12" s="321">
        <v>3503482.6999999997</v>
      </c>
      <c r="AN12" s="321">
        <v>1326516.5000000002</v>
      </c>
      <c r="AO12" s="321">
        <v>0</v>
      </c>
      <c r="AP12" s="321">
        <v>951100.5</v>
      </c>
      <c r="AQ12" s="321">
        <v>17359.11</v>
      </c>
      <c r="AR12" s="321">
        <v>2738.3</v>
      </c>
      <c r="AS12" s="321">
        <v>2372.0950700357048</v>
      </c>
      <c r="AT12" s="321">
        <v>362454.2</v>
      </c>
      <c r="AU12" s="321">
        <v>700736.20000000007</v>
      </c>
      <c r="AV12" s="321">
        <v>2454.3000000000002</v>
      </c>
      <c r="AW12" s="321">
        <v>1427548.0999999999</v>
      </c>
      <c r="AX12" s="321">
        <v>186624.6</v>
      </c>
      <c r="AY12" s="321">
        <v>290322.46147038857</v>
      </c>
      <c r="AZ12" s="321">
        <v>2267.7000000000003</v>
      </c>
      <c r="BA12" s="321">
        <v>0</v>
      </c>
      <c r="BB12" s="321">
        <v>0</v>
      </c>
      <c r="BC12" s="321">
        <v>7131016.081770001</v>
      </c>
      <c r="BD12" s="321">
        <v>369910</v>
      </c>
      <c r="BE12" s="321">
        <v>0</v>
      </c>
      <c r="BF12" s="321">
        <v>0</v>
      </c>
      <c r="BG12" s="321">
        <v>14564.400000000001</v>
      </c>
    </row>
    <row r="13" spans="1:59" x14ac:dyDescent="0.2">
      <c r="A13" s="171">
        <v>1</v>
      </c>
      <c r="B13" s="172" t="s">
        <v>204</v>
      </c>
      <c r="C13" s="172"/>
      <c r="D13" s="314">
        <v>0.79384957452212157</v>
      </c>
      <c r="E13" s="314">
        <v>0.96269866996664777</v>
      </c>
      <c r="F13" s="317">
        <v>1901778.9909134614</v>
      </c>
      <c r="G13" s="84">
        <v>5570634159</v>
      </c>
      <c r="H13" s="84">
        <v>5570634159</v>
      </c>
      <c r="I13" s="84">
        <v>0</v>
      </c>
      <c r="J13" s="84">
        <v>5570634159</v>
      </c>
      <c r="K13" s="84">
        <v>54.4</v>
      </c>
      <c r="L13" s="84">
        <v>0</v>
      </c>
      <c r="M13" s="84">
        <v>316795</v>
      </c>
      <c r="N13" s="84">
        <v>316795</v>
      </c>
      <c r="O13" s="84">
        <v>0</v>
      </c>
      <c r="P13" s="84">
        <v>0</v>
      </c>
      <c r="Q13" s="84">
        <v>0</v>
      </c>
      <c r="R13" s="84">
        <v>0</v>
      </c>
      <c r="S13" s="84">
        <v>0</v>
      </c>
      <c r="T13" s="84">
        <v>518708</v>
      </c>
      <c r="U13" s="84">
        <v>0</v>
      </c>
      <c r="V13" s="84">
        <v>0</v>
      </c>
      <c r="W13" s="84">
        <v>0</v>
      </c>
      <c r="X13" s="84">
        <v>0</v>
      </c>
      <c r="Y13" s="84">
        <v>0</v>
      </c>
      <c r="Z13" s="84">
        <v>0</v>
      </c>
      <c r="AA13" s="84">
        <v>0</v>
      </c>
      <c r="AB13" s="84">
        <v>0</v>
      </c>
      <c r="AC13" s="300"/>
      <c r="AD13" s="172"/>
      <c r="AE13" s="326">
        <v>1970911.3487230956</v>
      </c>
      <c r="AF13" s="322">
        <v>6302793.1521126768</v>
      </c>
      <c r="AG13" s="327">
        <v>5637581.5249891244</v>
      </c>
      <c r="AH13" s="327">
        <v>0</v>
      </c>
      <c r="AI13" s="327">
        <v>0</v>
      </c>
      <c r="AJ13" s="327">
        <v>28763.827123552375</v>
      </c>
      <c r="AK13" s="328">
        <v>8187.5</v>
      </c>
      <c r="AL13" s="327"/>
      <c r="AM13" s="327">
        <v>299906.3</v>
      </c>
      <c r="AN13" s="327">
        <v>77855.399999999994</v>
      </c>
      <c r="AO13" s="327"/>
      <c r="AP13" s="327">
        <v>75887.199999999997</v>
      </c>
      <c r="AQ13" s="327">
        <v>1243.5999999999999</v>
      </c>
      <c r="AR13" s="327">
        <v>0</v>
      </c>
      <c r="AS13" s="327">
        <v>0</v>
      </c>
      <c r="AT13" s="327">
        <v>29064</v>
      </c>
      <c r="AU13" s="327">
        <v>51000</v>
      </c>
      <c r="AV13" s="327"/>
      <c r="AW13" s="327">
        <v>71488.800000000003</v>
      </c>
      <c r="AX13" s="327"/>
      <c r="AY13" s="327">
        <v>21815</v>
      </c>
      <c r="AZ13" s="327"/>
      <c r="BA13" s="327"/>
      <c r="BB13" s="327"/>
      <c r="BC13" s="327">
        <v>362928.80000000005</v>
      </c>
      <c r="BD13" s="327"/>
      <c r="BE13" s="327"/>
      <c r="BF13" s="327"/>
      <c r="BG13" s="327">
        <v>0</v>
      </c>
    </row>
    <row r="14" spans="1:59" x14ac:dyDescent="0.2">
      <c r="A14" s="171">
        <v>2</v>
      </c>
      <c r="B14" s="172" t="s">
        <v>205</v>
      </c>
      <c r="C14" s="172"/>
      <c r="D14" s="314">
        <v>0.96776652056181389</v>
      </c>
      <c r="E14" s="314">
        <v>1.1272009759092261</v>
      </c>
      <c r="F14" s="317">
        <v>6788431.5257351222</v>
      </c>
      <c r="G14" s="84">
        <v>19477775696</v>
      </c>
      <c r="H14" s="84">
        <v>19477775696</v>
      </c>
      <c r="I14" s="84">
        <v>0</v>
      </c>
      <c r="J14" s="84">
        <v>19477775696</v>
      </c>
      <c r="K14" s="84">
        <v>257.3</v>
      </c>
      <c r="L14" s="84">
        <v>0</v>
      </c>
      <c r="M14" s="84">
        <v>1222921</v>
      </c>
      <c r="N14" s="84">
        <v>1222921</v>
      </c>
      <c r="O14" s="84">
        <v>0</v>
      </c>
      <c r="P14" s="84">
        <v>0</v>
      </c>
      <c r="Q14" s="84">
        <v>0</v>
      </c>
      <c r="R14" s="84">
        <v>0</v>
      </c>
      <c r="S14" s="84">
        <v>0</v>
      </c>
      <c r="T14" s="84">
        <v>1672040</v>
      </c>
      <c r="U14" s="84">
        <v>0</v>
      </c>
      <c r="V14" s="84">
        <v>0</v>
      </c>
      <c r="W14" s="84">
        <v>0</v>
      </c>
      <c r="X14" s="84">
        <v>0</v>
      </c>
      <c r="Y14" s="84">
        <v>0</v>
      </c>
      <c r="Z14" s="84">
        <v>0</v>
      </c>
      <c r="AA14" s="84">
        <v>0</v>
      </c>
      <c r="AB14" s="84">
        <v>0</v>
      </c>
      <c r="AC14" s="300"/>
      <c r="AD14" s="172"/>
      <c r="AE14" s="326">
        <v>7273823.4234785326</v>
      </c>
      <c r="AF14" s="322">
        <v>22585745.505633805</v>
      </c>
      <c r="AG14" s="327">
        <v>19377213.210083999</v>
      </c>
      <c r="AH14" s="327">
        <v>0</v>
      </c>
      <c r="AI14" s="327">
        <v>0</v>
      </c>
      <c r="AJ14" s="327">
        <v>370674.3955498024</v>
      </c>
      <c r="AK14" s="328">
        <v>38718.199999999997</v>
      </c>
      <c r="AL14" s="327"/>
      <c r="AM14" s="327">
        <v>1083426.7</v>
      </c>
      <c r="AN14" s="327">
        <v>478753.8</v>
      </c>
      <c r="AO14" s="327"/>
      <c r="AP14" s="327">
        <v>278018.3</v>
      </c>
      <c r="AQ14" s="327">
        <v>334.5</v>
      </c>
      <c r="AR14" s="327">
        <v>0</v>
      </c>
      <c r="AS14" s="327">
        <v>0</v>
      </c>
      <c r="AT14" s="327">
        <v>101200</v>
      </c>
      <c r="AU14" s="327">
        <v>214281.2</v>
      </c>
      <c r="AV14" s="327"/>
      <c r="AW14" s="327">
        <v>548394.1</v>
      </c>
      <c r="AX14" s="327"/>
      <c r="AY14" s="327">
        <v>94731.099999999991</v>
      </c>
      <c r="AZ14" s="327"/>
      <c r="BA14" s="327"/>
      <c r="BB14" s="327"/>
      <c r="BC14" s="327">
        <v>965689.10000000009</v>
      </c>
      <c r="BD14" s="327"/>
      <c r="BE14" s="327"/>
      <c r="BF14" s="327"/>
      <c r="BG14" s="327">
        <v>0</v>
      </c>
    </row>
    <row r="15" spans="1:59" x14ac:dyDescent="0.2">
      <c r="A15" s="171">
        <v>3</v>
      </c>
      <c r="B15" s="172" t="s">
        <v>206</v>
      </c>
      <c r="C15" s="172"/>
      <c r="D15" s="314">
        <v>1.017588535791301</v>
      </c>
      <c r="E15" s="314">
        <v>1.0728419593353697</v>
      </c>
      <c r="F15" s="317">
        <v>1897098.8979939756</v>
      </c>
      <c r="G15" s="84">
        <v>5692585652</v>
      </c>
      <c r="H15" s="84">
        <v>5692585652</v>
      </c>
      <c r="I15" s="84">
        <v>0</v>
      </c>
      <c r="J15" s="84">
        <v>5692585652</v>
      </c>
      <c r="K15" s="84">
        <v>162.69999999999999</v>
      </c>
      <c r="L15" s="84">
        <v>0</v>
      </c>
      <c r="M15" s="84">
        <v>280197</v>
      </c>
      <c r="N15" s="84">
        <v>280197</v>
      </c>
      <c r="O15" s="84">
        <v>0</v>
      </c>
      <c r="P15" s="84">
        <v>0</v>
      </c>
      <c r="Q15" s="84">
        <v>0</v>
      </c>
      <c r="R15" s="84">
        <v>0</v>
      </c>
      <c r="S15" s="84">
        <v>0</v>
      </c>
      <c r="T15" s="84">
        <v>531066</v>
      </c>
      <c r="U15" s="84">
        <v>0</v>
      </c>
      <c r="V15" s="84">
        <v>0</v>
      </c>
      <c r="W15" s="84">
        <v>0</v>
      </c>
      <c r="X15" s="84">
        <v>0</v>
      </c>
      <c r="Y15" s="84">
        <v>0</v>
      </c>
      <c r="Z15" s="84">
        <v>0</v>
      </c>
      <c r="AA15" s="84">
        <v>0</v>
      </c>
      <c r="AB15" s="84">
        <v>0</v>
      </c>
      <c r="AC15" s="300"/>
      <c r="AD15" s="172"/>
      <c r="AE15" s="326">
        <v>2037736.0209132889</v>
      </c>
      <c r="AF15" s="322">
        <v>6407967.3348847702</v>
      </c>
      <c r="AG15" s="327">
        <v>5675087.4421246843</v>
      </c>
      <c r="AH15" s="327">
        <v>0</v>
      </c>
      <c r="AI15" s="327">
        <v>0</v>
      </c>
      <c r="AJ15" s="327">
        <v>138727.76914292102</v>
      </c>
      <c r="AK15" s="328">
        <v>24480.7</v>
      </c>
      <c r="AL15" s="327"/>
      <c r="AM15" s="327">
        <v>242653.8</v>
      </c>
      <c r="AN15" s="327">
        <v>108210</v>
      </c>
      <c r="AO15" s="327"/>
      <c r="AP15" s="327">
        <v>57333.4</v>
      </c>
      <c r="AQ15" s="327">
        <v>3838</v>
      </c>
      <c r="AR15" s="327">
        <v>0</v>
      </c>
      <c r="AS15" s="327">
        <v>0</v>
      </c>
      <c r="AT15" s="327">
        <v>30201</v>
      </c>
      <c r="AU15" s="327">
        <v>16390.7</v>
      </c>
      <c r="AV15" s="327"/>
      <c r="AW15" s="327">
        <v>81669.5</v>
      </c>
      <c r="AX15" s="327"/>
      <c r="AY15" s="327">
        <v>29375.023617164396</v>
      </c>
      <c r="AZ15" s="327"/>
      <c r="BA15" s="327"/>
      <c r="BB15" s="327"/>
      <c r="BC15" s="327">
        <v>151327.1</v>
      </c>
      <c r="BD15" s="327"/>
      <c r="BE15" s="327"/>
      <c r="BF15" s="327"/>
      <c r="BG15" s="327">
        <v>250</v>
      </c>
    </row>
    <row r="16" spans="1:59" x14ac:dyDescent="0.2">
      <c r="A16" s="171">
        <v>4</v>
      </c>
      <c r="B16" s="172" t="s">
        <v>207</v>
      </c>
      <c r="C16" s="172"/>
      <c r="D16" s="314">
        <v>0.79801296943188182</v>
      </c>
      <c r="E16" s="314">
        <v>0.95015518382400355</v>
      </c>
      <c r="F16" s="317">
        <v>4139107.6478287582</v>
      </c>
      <c r="G16" s="84">
        <v>11102984272</v>
      </c>
      <c r="H16" s="84">
        <v>11102984272</v>
      </c>
      <c r="I16" s="84">
        <v>0</v>
      </c>
      <c r="J16" s="84">
        <v>11102984272</v>
      </c>
      <c r="K16" s="84">
        <v>171.7</v>
      </c>
      <c r="L16" s="84">
        <v>0</v>
      </c>
      <c r="M16" s="84">
        <v>893390</v>
      </c>
      <c r="N16" s="84">
        <v>893390</v>
      </c>
      <c r="O16" s="84">
        <v>0</v>
      </c>
      <c r="P16" s="84">
        <v>0</v>
      </c>
      <c r="Q16" s="84">
        <v>0</v>
      </c>
      <c r="R16" s="84">
        <v>0</v>
      </c>
      <c r="S16" s="84">
        <v>0</v>
      </c>
      <c r="T16" s="84">
        <v>1392865</v>
      </c>
      <c r="U16" s="84">
        <v>0</v>
      </c>
      <c r="V16" s="84">
        <v>0</v>
      </c>
      <c r="W16" s="84">
        <v>0</v>
      </c>
      <c r="X16" s="84">
        <v>0</v>
      </c>
      <c r="Y16" s="84">
        <v>0</v>
      </c>
      <c r="Z16" s="84">
        <v>0</v>
      </c>
      <c r="AA16" s="84">
        <v>0</v>
      </c>
      <c r="AB16" s="84">
        <v>0</v>
      </c>
      <c r="AC16" s="300"/>
      <c r="AD16" s="172"/>
      <c r="AE16" s="326">
        <v>4326487.1790415663</v>
      </c>
      <c r="AF16" s="322">
        <v>12760741.294366198</v>
      </c>
      <c r="AG16" s="327">
        <v>10796239.170552138</v>
      </c>
      <c r="AH16" s="327">
        <v>0</v>
      </c>
      <c r="AI16" s="327">
        <v>0</v>
      </c>
      <c r="AJ16" s="327">
        <v>344013.22381405911</v>
      </c>
      <c r="AK16" s="328">
        <v>25835.5</v>
      </c>
      <c r="AL16" s="327"/>
      <c r="AM16" s="327">
        <v>743422.9</v>
      </c>
      <c r="AN16" s="327">
        <v>255902</v>
      </c>
      <c r="AO16" s="327"/>
      <c r="AP16" s="327">
        <v>186548.6</v>
      </c>
      <c r="AQ16" s="327">
        <v>1286</v>
      </c>
      <c r="AR16" s="327">
        <v>0</v>
      </c>
      <c r="AS16" s="327">
        <v>0</v>
      </c>
      <c r="AT16" s="327">
        <v>78000</v>
      </c>
      <c r="AU16" s="327">
        <v>108322.9</v>
      </c>
      <c r="AV16" s="327"/>
      <c r="AW16" s="327">
        <v>177166</v>
      </c>
      <c r="AX16" s="327"/>
      <c r="AY16" s="327">
        <v>44005</v>
      </c>
      <c r="AZ16" s="327"/>
      <c r="BA16" s="327"/>
      <c r="BB16" s="327"/>
      <c r="BC16" s="327">
        <v>781095.70000000007</v>
      </c>
      <c r="BD16" s="327"/>
      <c r="BE16" s="327"/>
      <c r="BF16" s="327"/>
      <c r="BG16" s="327">
        <v>0</v>
      </c>
    </row>
    <row r="17" spans="1:59" x14ac:dyDescent="0.2">
      <c r="A17" s="171">
        <v>5</v>
      </c>
      <c r="B17" s="172" t="s">
        <v>208</v>
      </c>
      <c r="C17" s="172"/>
      <c r="D17" s="314">
        <v>0.77876942117019154</v>
      </c>
      <c r="E17" s="314">
        <v>0.82591547241620877</v>
      </c>
      <c r="F17" s="317">
        <v>791766.43721503182</v>
      </c>
      <c r="G17" s="84">
        <v>2360382578</v>
      </c>
      <c r="H17" s="84">
        <v>2360382578</v>
      </c>
      <c r="I17" s="84">
        <v>0</v>
      </c>
      <c r="J17" s="84">
        <v>2360382578</v>
      </c>
      <c r="K17" s="84">
        <v>84.2</v>
      </c>
      <c r="L17" s="84">
        <v>0</v>
      </c>
      <c r="M17" s="84">
        <v>121579</v>
      </c>
      <c r="N17" s="84">
        <v>121579</v>
      </c>
      <c r="O17" s="84">
        <v>0</v>
      </c>
      <c r="P17" s="84">
        <v>0</v>
      </c>
      <c r="Q17" s="84">
        <v>0</v>
      </c>
      <c r="R17" s="84">
        <v>0</v>
      </c>
      <c r="S17" s="84">
        <v>0</v>
      </c>
      <c r="T17" s="84">
        <v>173714</v>
      </c>
      <c r="U17" s="84">
        <v>0</v>
      </c>
      <c r="V17" s="84">
        <v>0</v>
      </c>
      <c r="W17" s="84">
        <v>0</v>
      </c>
      <c r="X17" s="84">
        <v>0</v>
      </c>
      <c r="Y17" s="84">
        <v>0</v>
      </c>
      <c r="Z17" s="84">
        <v>0</v>
      </c>
      <c r="AA17" s="84">
        <v>0</v>
      </c>
      <c r="AB17" s="84">
        <v>0</v>
      </c>
      <c r="AC17" s="300"/>
      <c r="AD17" s="172"/>
      <c r="AE17" s="326">
        <v>792838.08062198537</v>
      </c>
      <c r="AF17" s="322">
        <v>2582057.0830985918</v>
      </c>
      <c r="AG17" s="327">
        <v>2312670.5946171265</v>
      </c>
      <c r="AH17" s="327">
        <v>0</v>
      </c>
      <c r="AI17" s="327">
        <v>0</v>
      </c>
      <c r="AJ17" s="327">
        <v>8346.5884814649744</v>
      </c>
      <c r="AK17" s="328">
        <v>12666.7</v>
      </c>
      <c r="AL17" s="327"/>
      <c r="AM17" s="327">
        <v>114660</v>
      </c>
      <c r="AN17" s="327">
        <v>20600</v>
      </c>
      <c r="AO17" s="327"/>
      <c r="AP17" s="327">
        <v>28985</v>
      </c>
      <c r="AQ17" s="327">
        <v>31</v>
      </c>
      <c r="AR17" s="327">
        <v>0</v>
      </c>
      <c r="AS17" s="327">
        <v>0</v>
      </c>
      <c r="AT17" s="327">
        <v>11200</v>
      </c>
      <c r="AU17" s="327">
        <v>22813.200000000001</v>
      </c>
      <c r="AV17" s="327"/>
      <c r="AW17" s="327">
        <v>40905</v>
      </c>
      <c r="AX17" s="327"/>
      <c r="AY17" s="327">
        <v>9179</v>
      </c>
      <c r="AZ17" s="327"/>
      <c r="BA17" s="327"/>
      <c r="BB17" s="327"/>
      <c r="BC17" s="327">
        <v>200059.50000000003</v>
      </c>
      <c r="BD17" s="327"/>
      <c r="BE17" s="327"/>
      <c r="BF17" s="327"/>
      <c r="BG17" s="327">
        <v>0</v>
      </c>
    </row>
    <row r="18" spans="1:59" x14ac:dyDescent="0.2">
      <c r="A18" s="171">
        <v>6</v>
      </c>
      <c r="B18" s="172" t="s">
        <v>209</v>
      </c>
      <c r="C18" s="172"/>
      <c r="D18" s="314">
        <v>0.65888532887395879</v>
      </c>
      <c r="E18" s="314">
        <v>0.66962189639160508</v>
      </c>
      <c r="F18" s="317">
        <v>497995.69315058441</v>
      </c>
      <c r="G18" s="84">
        <v>1406862167</v>
      </c>
      <c r="H18" s="84">
        <v>1406862167</v>
      </c>
      <c r="I18" s="84">
        <v>0</v>
      </c>
      <c r="J18" s="84">
        <v>1406862167</v>
      </c>
      <c r="K18" s="84">
        <v>82.5</v>
      </c>
      <c r="L18" s="84">
        <v>0</v>
      </c>
      <c r="M18" s="84">
        <v>88752</v>
      </c>
      <c r="N18" s="84">
        <v>88752</v>
      </c>
      <c r="O18" s="84">
        <v>0</v>
      </c>
      <c r="P18" s="84">
        <v>0</v>
      </c>
      <c r="Q18" s="84">
        <v>0</v>
      </c>
      <c r="R18" s="84">
        <v>0</v>
      </c>
      <c r="S18" s="84">
        <v>0</v>
      </c>
      <c r="T18" s="84">
        <v>168339</v>
      </c>
      <c r="U18" s="84">
        <v>0</v>
      </c>
      <c r="V18" s="84">
        <v>0</v>
      </c>
      <c r="W18" s="84">
        <v>0</v>
      </c>
      <c r="X18" s="84">
        <v>0</v>
      </c>
      <c r="Y18" s="84">
        <v>0</v>
      </c>
      <c r="Z18" s="84">
        <v>0</v>
      </c>
      <c r="AA18" s="84">
        <v>0</v>
      </c>
      <c r="AB18" s="84">
        <v>0</v>
      </c>
      <c r="AC18" s="300"/>
      <c r="AD18" s="172"/>
      <c r="AE18" s="326">
        <v>515254.51030170347</v>
      </c>
      <c r="AF18" s="322">
        <v>1568303.9211267605</v>
      </c>
      <c r="AG18" s="327">
        <v>1369300.8792758975</v>
      </c>
      <c r="AH18" s="327">
        <v>0</v>
      </c>
      <c r="AI18" s="327">
        <v>0</v>
      </c>
      <c r="AJ18" s="327">
        <v>10812.641850862765</v>
      </c>
      <c r="AK18" s="328">
        <v>12415.6</v>
      </c>
      <c r="AL18" s="327"/>
      <c r="AM18" s="327">
        <v>90991.3</v>
      </c>
      <c r="AN18" s="327">
        <v>19945</v>
      </c>
      <c r="AO18" s="327"/>
      <c r="AP18" s="327">
        <v>20440.099999999999</v>
      </c>
      <c r="AQ18" s="327">
        <v>2</v>
      </c>
      <c r="AR18" s="327">
        <v>0</v>
      </c>
      <c r="AS18" s="327">
        <v>0</v>
      </c>
      <c r="AT18" s="327">
        <v>8500</v>
      </c>
      <c r="AU18" s="327">
        <v>9696.6</v>
      </c>
      <c r="AV18" s="327"/>
      <c r="AW18" s="327">
        <v>19924.8</v>
      </c>
      <c r="AX18" s="327"/>
      <c r="AY18" s="327">
        <v>6275</v>
      </c>
      <c r="AZ18" s="327"/>
      <c r="BA18" s="327"/>
      <c r="BB18" s="327"/>
      <c r="BC18" s="327">
        <v>114660.6</v>
      </c>
      <c r="BD18" s="327"/>
      <c r="BE18" s="327"/>
      <c r="BF18" s="327"/>
      <c r="BG18" s="327">
        <v>0</v>
      </c>
    </row>
    <row r="19" spans="1:59" x14ac:dyDescent="0.2">
      <c r="A19" s="171">
        <v>7</v>
      </c>
      <c r="B19" s="172" t="s">
        <v>210</v>
      </c>
      <c r="C19" s="172"/>
      <c r="D19" s="314">
        <v>0.93468735471942621</v>
      </c>
      <c r="E19" s="314">
        <v>1.0491892410764836</v>
      </c>
      <c r="F19" s="317">
        <v>1172345.5659025658</v>
      </c>
      <c r="G19" s="84">
        <v>3937539531</v>
      </c>
      <c r="H19" s="84">
        <v>3937539531</v>
      </c>
      <c r="I19" s="84">
        <v>0</v>
      </c>
      <c r="J19" s="84">
        <v>3937539531</v>
      </c>
      <c r="K19" s="84">
        <v>91.7</v>
      </c>
      <c r="L19" s="84">
        <v>0</v>
      </c>
      <c r="M19" s="84">
        <v>88842</v>
      </c>
      <c r="N19" s="84">
        <v>88842</v>
      </c>
      <c r="O19" s="84">
        <v>0</v>
      </c>
      <c r="P19" s="84">
        <v>0</v>
      </c>
      <c r="Q19" s="84">
        <v>0</v>
      </c>
      <c r="R19" s="84">
        <v>0</v>
      </c>
      <c r="S19" s="84">
        <v>0</v>
      </c>
      <c r="T19" s="84">
        <v>214841</v>
      </c>
      <c r="U19" s="84">
        <v>0</v>
      </c>
      <c r="V19" s="84">
        <v>0</v>
      </c>
      <c r="W19" s="84">
        <v>0</v>
      </c>
      <c r="X19" s="84">
        <v>0</v>
      </c>
      <c r="Y19" s="84">
        <v>0</v>
      </c>
      <c r="Z19" s="84">
        <v>0</v>
      </c>
      <c r="AA19" s="84">
        <v>0</v>
      </c>
      <c r="AB19" s="84">
        <v>0</v>
      </c>
      <c r="AC19" s="300"/>
      <c r="AD19" s="172"/>
      <c r="AE19" s="326">
        <v>1236262.1978526209</v>
      </c>
      <c r="AF19" s="322">
        <v>4270377.4065963076</v>
      </c>
      <c r="AG19" s="327">
        <v>3980472.8639821308</v>
      </c>
      <c r="AH19" s="327">
        <v>0</v>
      </c>
      <c r="AI19" s="327">
        <v>0</v>
      </c>
      <c r="AJ19" s="327">
        <v>11525.16418688337</v>
      </c>
      <c r="AK19" s="328">
        <v>13799.6</v>
      </c>
      <c r="AL19" s="327"/>
      <c r="AM19" s="327">
        <v>86392.5</v>
      </c>
      <c r="AN19" s="327">
        <v>52000</v>
      </c>
      <c r="AO19" s="327"/>
      <c r="AP19" s="327">
        <v>35380.5</v>
      </c>
      <c r="AQ19" s="327">
        <v>153.5</v>
      </c>
      <c r="AR19" s="327">
        <v>0</v>
      </c>
      <c r="AS19" s="327">
        <v>0</v>
      </c>
      <c r="AT19" s="327">
        <v>12180</v>
      </c>
      <c r="AU19" s="327">
        <v>21702</v>
      </c>
      <c r="AV19" s="327"/>
      <c r="AW19" s="327">
        <v>43369</v>
      </c>
      <c r="AX19" s="327"/>
      <c r="AY19" s="327">
        <v>13402.278427293601</v>
      </c>
      <c r="AZ19" s="327"/>
      <c r="BA19" s="327"/>
      <c r="BB19" s="327"/>
      <c r="BC19" s="327">
        <v>247086.09999999998</v>
      </c>
      <c r="BD19" s="327"/>
      <c r="BE19" s="327"/>
      <c r="BF19" s="327"/>
      <c r="BG19" s="327">
        <v>0</v>
      </c>
    </row>
    <row r="20" spans="1:59" x14ac:dyDescent="0.2">
      <c r="A20" s="171">
        <v>8</v>
      </c>
      <c r="B20" s="172" t="s">
        <v>211</v>
      </c>
      <c r="C20" s="172"/>
      <c r="D20" s="314">
        <v>0.59544692558834478</v>
      </c>
      <c r="E20" s="314">
        <v>0.61298948833560174</v>
      </c>
      <c r="F20" s="317">
        <v>488404.58447469544</v>
      </c>
      <c r="G20" s="84">
        <v>1438061455</v>
      </c>
      <c r="H20" s="84">
        <v>1438061455</v>
      </c>
      <c r="I20" s="84">
        <v>0</v>
      </c>
      <c r="J20" s="84">
        <v>1438061455</v>
      </c>
      <c r="K20" s="84">
        <v>49.5</v>
      </c>
      <c r="L20" s="84">
        <v>0</v>
      </c>
      <c r="M20" s="84">
        <v>78355</v>
      </c>
      <c r="N20" s="84">
        <v>78355</v>
      </c>
      <c r="O20" s="84">
        <v>0</v>
      </c>
      <c r="P20" s="84">
        <v>0</v>
      </c>
      <c r="Q20" s="84">
        <v>0</v>
      </c>
      <c r="R20" s="84">
        <v>0</v>
      </c>
      <c r="S20" s="84">
        <v>0</v>
      </c>
      <c r="T20" s="84">
        <v>120705</v>
      </c>
      <c r="U20" s="84">
        <v>0</v>
      </c>
      <c r="V20" s="84">
        <v>0</v>
      </c>
      <c r="W20" s="84">
        <v>0</v>
      </c>
      <c r="X20" s="84">
        <v>0</v>
      </c>
      <c r="Y20" s="84">
        <v>0</v>
      </c>
      <c r="Z20" s="84">
        <v>0</v>
      </c>
      <c r="AA20" s="84">
        <v>0</v>
      </c>
      <c r="AB20" s="84">
        <v>0</v>
      </c>
      <c r="AC20" s="300"/>
      <c r="AD20" s="172"/>
      <c r="AE20" s="326">
        <v>484332.21842304559</v>
      </c>
      <c r="AF20" s="322">
        <v>1563933.514084507</v>
      </c>
      <c r="AG20" s="327">
        <v>1396730.1053765609</v>
      </c>
      <c r="AH20" s="327">
        <v>0</v>
      </c>
      <c r="AI20" s="327">
        <v>0</v>
      </c>
      <c r="AJ20" s="327">
        <v>9178.9087079461369</v>
      </c>
      <c r="AK20" s="328">
        <v>7445.9</v>
      </c>
      <c r="AL20" s="327"/>
      <c r="AM20" s="327">
        <v>72498.5</v>
      </c>
      <c r="AN20" s="327">
        <v>15983.8</v>
      </c>
      <c r="AO20" s="327"/>
      <c r="AP20" s="327">
        <v>13012.5</v>
      </c>
      <c r="AQ20" s="327">
        <v>12</v>
      </c>
      <c r="AR20" s="327">
        <v>0</v>
      </c>
      <c r="AS20" s="327">
        <v>0</v>
      </c>
      <c r="AT20" s="327">
        <v>7200</v>
      </c>
      <c r="AU20" s="327">
        <v>28940.6</v>
      </c>
      <c r="AV20" s="327"/>
      <c r="AW20" s="327">
        <v>7291.2</v>
      </c>
      <c r="AX20" s="327"/>
      <c r="AY20" s="327">
        <v>5640</v>
      </c>
      <c r="AZ20" s="327"/>
      <c r="BA20" s="327"/>
      <c r="BB20" s="327"/>
      <c r="BC20" s="327">
        <v>109024.1</v>
      </c>
      <c r="BD20" s="327"/>
      <c r="BE20" s="327"/>
      <c r="BF20" s="327"/>
      <c r="BG20" s="327">
        <v>500</v>
      </c>
    </row>
    <row r="21" spans="1:59" x14ac:dyDescent="0.2">
      <c r="A21" s="171">
        <v>9</v>
      </c>
      <c r="B21" s="172" t="s">
        <v>212</v>
      </c>
      <c r="C21" s="172"/>
      <c r="D21" s="314">
        <v>0.55865831429090163</v>
      </c>
      <c r="E21" s="314">
        <v>0.59930342107249801</v>
      </c>
      <c r="F21" s="317">
        <v>467199.89691024873</v>
      </c>
      <c r="G21" s="84">
        <v>1362139175</v>
      </c>
      <c r="H21" s="84">
        <v>1362139175</v>
      </c>
      <c r="I21" s="84">
        <v>0</v>
      </c>
      <c r="J21" s="84">
        <v>1362139175</v>
      </c>
      <c r="K21" s="84">
        <v>84.5</v>
      </c>
      <c r="L21" s="84">
        <v>0</v>
      </c>
      <c r="M21" s="84">
        <v>69720</v>
      </c>
      <c r="N21" s="84">
        <v>69720</v>
      </c>
      <c r="O21" s="84">
        <v>0</v>
      </c>
      <c r="P21" s="84">
        <v>0</v>
      </c>
      <c r="Q21" s="84">
        <v>0</v>
      </c>
      <c r="R21" s="84">
        <v>0</v>
      </c>
      <c r="S21" s="84">
        <v>0</v>
      </c>
      <c r="T21" s="84">
        <v>245394</v>
      </c>
      <c r="U21" s="84">
        <v>0</v>
      </c>
      <c r="V21" s="84">
        <v>0</v>
      </c>
      <c r="W21" s="84">
        <v>0</v>
      </c>
      <c r="X21" s="84">
        <v>0</v>
      </c>
      <c r="Y21" s="84">
        <v>0</v>
      </c>
      <c r="Z21" s="84">
        <v>0</v>
      </c>
      <c r="AA21" s="84">
        <v>0</v>
      </c>
      <c r="AB21" s="84">
        <v>0</v>
      </c>
      <c r="AC21" s="300"/>
      <c r="AD21" s="172"/>
      <c r="AE21" s="326">
        <v>485638.68322295049</v>
      </c>
      <c r="AF21" s="322">
        <v>1547955.1154929579</v>
      </c>
      <c r="AG21" s="327">
        <v>1372434.8364651257</v>
      </c>
      <c r="AH21" s="327">
        <v>0</v>
      </c>
      <c r="AI21" s="327">
        <v>0</v>
      </c>
      <c r="AJ21" s="327">
        <v>2271.0790278322306</v>
      </c>
      <c r="AK21" s="328">
        <v>12713.4</v>
      </c>
      <c r="AL21" s="327"/>
      <c r="AM21" s="327">
        <v>62239</v>
      </c>
      <c r="AN21" s="327">
        <v>18384</v>
      </c>
      <c r="AO21" s="327"/>
      <c r="AP21" s="327">
        <v>19000</v>
      </c>
      <c r="AQ21" s="327">
        <v>0</v>
      </c>
      <c r="AR21" s="327">
        <v>0</v>
      </c>
      <c r="AS21" s="327">
        <v>0</v>
      </c>
      <c r="AT21" s="327">
        <v>15925</v>
      </c>
      <c r="AU21" s="327">
        <v>25404.799999999999</v>
      </c>
      <c r="AV21" s="327"/>
      <c r="AW21" s="327">
        <v>13755</v>
      </c>
      <c r="AX21" s="327"/>
      <c r="AY21" s="327">
        <v>5828</v>
      </c>
      <c r="AZ21" s="327"/>
      <c r="BA21" s="327"/>
      <c r="BB21" s="327"/>
      <c r="BC21" s="327">
        <v>94605.900000000009</v>
      </c>
      <c r="BD21" s="327"/>
      <c r="BE21" s="327"/>
      <c r="BF21" s="327"/>
      <c r="BG21" s="327">
        <v>5820</v>
      </c>
    </row>
    <row r="22" spans="1:59" x14ac:dyDescent="0.2">
      <c r="A22" s="171">
        <v>10</v>
      </c>
      <c r="B22" s="172" t="s">
        <v>213</v>
      </c>
      <c r="C22" s="172"/>
      <c r="D22" s="314">
        <v>0.6631463328031505</v>
      </c>
      <c r="E22" s="314">
        <v>0.71216177815234361</v>
      </c>
      <c r="F22" s="317">
        <v>725663.86683276691</v>
      </c>
      <c r="G22" s="84">
        <v>1981362464</v>
      </c>
      <c r="H22" s="84">
        <v>1981362464</v>
      </c>
      <c r="I22" s="84">
        <v>0</v>
      </c>
      <c r="J22" s="84">
        <v>1981362464</v>
      </c>
      <c r="K22" s="84">
        <v>113.6</v>
      </c>
      <c r="L22" s="84">
        <v>0</v>
      </c>
      <c r="M22" s="84">
        <v>139393</v>
      </c>
      <c r="N22" s="84">
        <v>139393</v>
      </c>
      <c r="O22" s="84">
        <v>0</v>
      </c>
      <c r="P22" s="84">
        <v>0</v>
      </c>
      <c r="Q22" s="84">
        <v>0</v>
      </c>
      <c r="R22" s="84">
        <v>0</v>
      </c>
      <c r="S22" s="84">
        <v>0</v>
      </c>
      <c r="T22" s="84">
        <v>353618</v>
      </c>
      <c r="U22" s="84">
        <v>0</v>
      </c>
      <c r="V22" s="84">
        <v>0</v>
      </c>
      <c r="W22" s="84">
        <v>0</v>
      </c>
      <c r="X22" s="84">
        <v>0</v>
      </c>
      <c r="Y22" s="84">
        <v>0</v>
      </c>
      <c r="Z22" s="84">
        <v>0</v>
      </c>
      <c r="AA22" s="84">
        <v>0</v>
      </c>
      <c r="AB22" s="84">
        <v>0</v>
      </c>
      <c r="AC22" s="300"/>
      <c r="AD22" s="172"/>
      <c r="AE22" s="326">
        <v>853403.64407414524</v>
      </c>
      <c r="AF22" s="322">
        <v>2559910.4577464783</v>
      </c>
      <c r="AG22" s="327">
        <v>2128752.4126355853</v>
      </c>
      <c r="AH22" s="327">
        <v>0</v>
      </c>
      <c r="AI22" s="327">
        <v>0</v>
      </c>
      <c r="AJ22" s="327">
        <v>34700.545110893319</v>
      </c>
      <c r="AK22" s="328">
        <v>17093.3</v>
      </c>
      <c r="AL22" s="327"/>
      <c r="AM22" s="327">
        <v>116433.3</v>
      </c>
      <c r="AN22" s="327">
        <v>83200</v>
      </c>
      <c r="AO22" s="327"/>
      <c r="AP22" s="327">
        <v>36861.800000000003</v>
      </c>
      <c r="AQ22" s="327">
        <v>303</v>
      </c>
      <c r="AR22" s="327">
        <v>0</v>
      </c>
      <c r="AS22" s="327">
        <v>0</v>
      </c>
      <c r="AT22" s="327">
        <v>19300</v>
      </c>
      <c r="AU22" s="327">
        <v>48390</v>
      </c>
      <c r="AV22" s="327"/>
      <c r="AW22" s="327">
        <v>61461.1</v>
      </c>
      <c r="AX22" s="327"/>
      <c r="AY22" s="327">
        <v>13415</v>
      </c>
      <c r="AZ22" s="327"/>
      <c r="BA22" s="327"/>
      <c r="BB22" s="327"/>
      <c r="BC22" s="327">
        <v>148926.70000000001</v>
      </c>
      <c r="BD22" s="327"/>
      <c r="BE22" s="327"/>
      <c r="BF22" s="327"/>
      <c r="BG22" s="327">
        <v>0</v>
      </c>
    </row>
    <row r="23" spans="1:59" x14ac:dyDescent="0.2">
      <c r="A23" s="171">
        <v>11</v>
      </c>
      <c r="B23" s="172" t="s">
        <v>214</v>
      </c>
      <c r="C23" s="172"/>
      <c r="D23" s="314">
        <v>0.81787927790772597</v>
      </c>
      <c r="E23" s="314">
        <v>0.81165707527463427</v>
      </c>
      <c r="F23" s="317">
        <v>611093.04230219813</v>
      </c>
      <c r="G23" s="84">
        <v>1776197837</v>
      </c>
      <c r="H23" s="84">
        <v>1776197837</v>
      </c>
      <c r="I23" s="84">
        <v>0</v>
      </c>
      <c r="J23" s="84">
        <v>1776197837</v>
      </c>
      <c r="K23" s="84">
        <v>76.5</v>
      </c>
      <c r="L23" s="84">
        <v>0</v>
      </c>
      <c r="M23" s="84">
        <v>106949</v>
      </c>
      <c r="N23" s="84">
        <v>106949</v>
      </c>
      <c r="O23" s="84">
        <v>0</v>
      </c>
      <c r="P23" s="84">
        <v>0</v>
      </c>
      <c r="Q23" s="84">
        <v>0</v>
      </c>
      <c r="R23" s="84">
        <v>0</v>
      </c>
      <c r="S23" s="84">
        <v>0</v>
      </c>
      <c r="T23" s="84">
        <v>48661</v>
      </c>
      <c r="U23" s="84">
        <v>0</v>
      </c>
      <c r="V23" s="84">
        <v>0</v>
      </c>
      <c r="W23" s="84">
        <v>0</v>
      </c>
      <c r="X23" s="84">
        <v>0</v>
      </c>
      <c r="Y23" s="84">
        <v>0</v>
      </c>
      <c r="Z23" s="84">
        <v>0</v>
      </c>
      <c r="AA23" s="84">
        <v>0</v>
      </c>
      <c r="AB23" s="84">
        <v>0</v>
      </c>
      <c r="AC23" s="300"/>
      <c r="AD23" s="172"/>
      <c r="AE23" s="326">
        <v>621259.16361831466</v>
      </c>
      <c r="AF23" s="322">
        <v>1973586.135211268</v>
      </c>
      <c r="AG23" s="327">
        <v>1717190.6780761736</v>
      </c>
      <c r="AH23" s="327">
        <v>0</v>
      </c>
      <c r="AI23" s="327">
        <v>0</v>
      </c>
      <c r="AJ23" s="327">
        <v>5351.8571350939437</v>
      </c>
      <c r="AK23" s="328">
        <v>11510.4</v>
      </c>
      <c r="AL23" s="327"/>
      <c r="AM23" s="327">
        <v>107375.1</v>
      </c>
      <c r="AN23" s="327">
        <v>17188.599999999999</v>
      </c>
      <c r="AO23" s="327"/>
      <c r="AP23" s="327">
        <v>34245.800000000003</v>
      </c>
      <c r="AQ23" s="327">
        <v>423</v>
      </c>
      <c r="AR23" s="327">
        <v>0</v>
      </c>
      <c r="AS23" s="327">
        <v>0</v>
      </c>
      <c r="AT23" s="327">
        <v>3120.6</v>
      </c>
      <c r="AU23" s="327">
        <v>16846</v>
      </c>
      <c r="AV23" s="327"/>
      <c r="AW23" s="327">
        <v>54330.1</v>
      </c>
      <c r="AX23" s="327"/>
      <c r="AY23" s="327">
        <v>6004</v>
      </c>
      <c r="AZ23" s="327"/>
      <c r="BA23" s="327"/>
      <c r="BB23" s="327"/>
      <c r="BC23" s="327">
        <v>213563.8</v>
      </c>
      <c r="BD23" s="327"/>
      <c r="BE23" s="327"/>
      <c r="BF23" s="327"/>
      <c r="BG23" s="327">
        <v>0</v>
      </c>
    </row>
    <row r="24" spans="1:59" x14ac:dyDescent="0.2">
      <c r="A24" s="171">
        <v>12</v>
      </c>
      <c r="B24" s="172" t="s">
        <v>215</v>
      </c>
      <c r="C24" s="172"/>
      <c r="D24" s="314">
        <v>0.65442314509409705</v>
      </c>
      <c r="E24" s="314">
        <v>0.54615568257169589</v>
      </c>
      <c r="F24" s="317">
        <v>220807.74855068294</v>
      </c>
      <c r="G24" s="84">
        <v>711690745</v>
      </c>
      <c r="H24" s="84">
        <v>711690745</v>
      </c>
      <c r="I24" s="84">
        <v>0</v>
      </c>
      <c r="J24" s="84">
        <v>711690745</v>
      </c>
      <c r="K24" s="84">
        <v>34.9</v>
      </c>
      <c r="L24" s="84">
        <v>0</v>
      </c>
      <c r="M24" s="84">
        <v>22276</v>
      </c>
      <c r="N24" s="84">
        <v>22276</v>
      </c>
      <c r="O24" s="84">
        <v>0</v>
      </c>
      <c r="P24" s="84">
        <v>0</v>
      </c>
      <c r="Q24" s="84">
        <v>0</v>
      </c>
      <c r="R24" s="84">
        <v>0</v>
      </c>
      <c r="S24" s="84">
        <v>0</v>
      </c>
      <c r="T24" s="84">
        <v>38219</v>
      </c>
      <c r="U24" s="84">
        <v>0</v>
      </c>
      <c r="V24" s="84">
        <v>0</v>
      </c>
      <c r="W24" s="84">
        <v>0</v>
      </c>
      <c r="X24" s="84">
        <v>0</v>
      </c>
      <c r="Y24" s="84">
        <v>0</v>
      </c>
      <c r="Z24" s="84">
        <v>0</v>
      </c>
      <c r="AA24" s="84">
        <v>0</v>
      </c>
      <c r="AB24" s="84">
        <v>0</v>
      </c>
      <c r="AC24" s="300"/>
      <c r="AD24" s="172"/>
      <c r="AE24" s="326">
        <v>227723.15628057552</v>
      </c>
      <c r="AF24" s="322">
        <v>762844.4338028169</v>
      </c>
      <c r="AG24" s="327">
        <v>695431.49820995971</v>
      </c>
      <c r="AH24" s="327">
        <v>0</v>
      </c>
      <c r="AI24" s="327">
        <v>0</v>
      </c>
      <c r="AJ24" s="327">
        <v>474.13559285727246</v>
      </c>
      <c r="AK24" s="328">
        <v>5250.1</v>
      </c>
      <c r="AL24" s="327"/>
      <c r="AM24" s="327">
        <v>20000</v>
      </c>
      <c r="AN24" s="327">
        <v>14560</v>
      </c>
      <c r="AO24" s="327"/>
      <c r="AP24" s="327">
        <v>5926.5</v>
      </c>
      <c r="AQ24" s="327">
        <v>0</v>
      </c>
      <c r="AR24" s="327">
        <v>0</v>
      </c>
      <c r="AS24" s="327">
        <v>0</v>
      </c>
      <c r="AT24" s="327">
        <v>2672</v>
      </c>
      <c r="AU24" s="327">
        <v>7301.5</v>
      </c>
      <c r="AV24" s="327"/>
      <c r="AW24" s="327">
        <v>9578.7000000000007</v>
      </c>
      <c r="AX24" s="327"/>
      <c r="AY24" s="327">
        <v>1650</v>
      </c>
      <c r="AZ24" s="327"/>
      <c r="BA24" s="327"/>
      <c r="BB24" s="327"/>
      <c r="BC24" s="327">
        <v>28510.281770000001</v>
      </c>
      <c r="BD24" s="327"/>
      <c r="BE24" s="327"/>
      <c r="BF24" s="327"/>
      <c r="BG24" s="327">
        <v>0</v>
      </c>
    </row>
    <row r="25" spans="1:59" x14ac:dyDescent="0.2">
      <c r="A25" s="171">
        <v>13</v>
      </c>
      <c r="B25" s="172" t="s">
        <v>216</v>
      </c>
      <c r="C25" s="172"/>
      <c r="D25" s="314">
        <v>0.87584586946593745</v>
      </c>
      <c r="E25" s="314">
        <v>0.84192460238934141</v>
      </c>
      <c r="F25" s="317">
        <v>614825.12216161878</v>
      </c>
      <c r="G25" s="84">
        <v>2000439852</v>
      </c>
      <c r="H25" s="84">
        <v>2000439852</v>
      </c>
      <c r="I25" s="84">
        <v>0</v>
      </c>
      <c r="J25" s="84">
        <v>2000439852</v>
      </c>
      <c r="K25" s="84">
        <v>158.4</v>
      </c>
      <c r="L25" s="84">
        <v>0</v>
      </c>
      <c r="M25" s="84">
        <v>53370</v>
      </c>
      <c r="N25" s="84">
        <v>53370</v>
      </c>
      <c r="O25" s="84">
        <v>0</v>
      </c>
      <c r="P25" s="84">
        <v>0</v>
      </c>
      <c r="Q25" s="84">
        <v>0</v>
      </c>
      <c r="R25" s="84">
        <v>0</v>
      </c>
      <c r="S25" s="84">
        <v>0</v>
      </c>
      <c r="T25" s="84">
        <v>132183</v>
      </c>
      <c r="U25" s="84">
        <v>0</v>
      </c>
      <c r="V25" s="84">
        <v>0</v>
      </c>
      <c r="W25" s="84">
        <v>0</v>
      </c>
      <c r="X25" s="84">
        <v>0</v>
      </c>
      <c r="Y25" s="84">
        <v>0</v>
      </c>
      <c r="Z25" s="84">
        <v>0</v>
      </c>
      <c r="AA25" s="84">
        <v>0</v>
      </c>
      <c r="AB25" s="84">
        <v>0</v>
      </c>
      <c r="AC25" s="300"/>
      <c r="AD25" s="172"/>
      <c r="AE25" s="326">
        <v>646791.94222323992</v>
      </c>
      <c r="AF25" s="322">
        <v>2210465.1267605633</v>
      </c>
      <c r="AG25" s="327">
        <v>2004663.9565348905</v>
      </c>
      <c r="AH25" s="327">
        <v>0</v>
      </c>
      <c r="AI25" s="327">
        <v>0</v>
      </c>
      <c r="AJ25" s="327">
        <v>8657.170225673095</v>
      </c>
      <c r="AK25" s="328">
        <v>23832.400000000001</v>
      </c>
      <c r="AL25" s="327"/>
      <c r="AM25" s="327">
        <v>46373.599999999999</v>
      </c>
      <c r="AN25" s="327">
        <v>23667.4</v>
      </c>
      <c r="AO25" s="327"/>
      <c r="AP25" s="327">
        <v>22600</v>
      </c>
      <c r="AQ25" s="327">
        <v>3100</v>
      </c>
      <c r="AR25" s="327">
        <v>0</v>
      </c>
      <c r="AS25" s="327">
        <v>0</v>
      </c>
      <c r="AT25" s="327">
        <v>6747.5</v>
      </c>
      <c r="AU25" s="327">
        <v>26265.3</v>
      </c>
      <c r="AV25" s="327"/>
      <c r="AW25" s="327">
        <v>39742.800000000003</v>
      </c>
      <c r="AX25" s="327"/>
      <c r="AY25" s="327">
        <v>4815</v>
      </c>
      <c r="AZ25" s="327"/>
      <c r="BA25" s="327"/>
      <c r="BB25" s="327"/>
      <c r="BC25" s="327">
        <v>78295.000000000015</v>
      </c>
      <c r="BD25" s="327"/>
      <c r="BE25" s="327"/>
      <c r="BF25" s="327"/>
      <c r="BG25" s="327">
        <v>0</v>
      </c>
    </row>
    <row r="26" spans="1:59" x14ac:dyDescent="0.2">
      <c r="A26" s="171">
        <v>14</v>
      </c>
      <c r="B26" s="172" t="s">
        <v>217</v>
      </c>
      <c r="C26" s="172"/>
      <c r="D26" s="314">
        <v>1.056704378426639</v>
      </c>
      <c r="E26" s="314">
        <v>0.67313640431112731</v>
      </c>
      <c r="F26" s="317">
        <v>563622.58849801053</v>
      </c>
      <c r="G26" s="84">
        <v>1553799392</v>
      </c>
      <c r="H26" s="84">
        <v>1553799392</v>
      </c>
      <c r="I26" s="84">
        <v>223667754</v>
      </c>
      <c r="J26" s="84">
        <v>1553799392</v>
      </c>
      <c r="K26" s="84">
        <v>184.5</v>
      </c>
      <c r="L26" s="84">
        <v>0</v>
      </c>
      <c r="M26" s="84">
        <v>45020</v>
      </c>
      <c r="N26" s="84">
        <v>45020</v>
      </c>
      <c r="O26" s="84">
        <v>0</v>
      </c>
      <c r="P26" s="84">
        <v>0</v>
      </c>
      <c r="Q26" s="84">
        <v>0</v>
      </c>
      <c r="R26" s="84">
        <v>0</v>
      </c>
      <c r="S26" s="84">
        <v>0</v>
      </c>
      <c r="T26" s="84">
        <v>83426</v>
      </c>
      <c r="U26" s="84">
        <v>0</v>
      </c>
      <c r="V26" s="84">
        <v>0</v>
      </c>
      <c r="W26" s="84">
        <v>0</v>
      </c>
      <c r="X26" s="84">
        <v>0</v>
      </c>
      <c r="Y26" s="84">
        <v>0</v>
      </c>
      <c r="Z26" s="84">
        <v>0</v>
      </c>
      <c r="AA26" s="84">
        <v>0</v>
      </c>
      <c r="AB26" s="84">
        <v>0</v>
      </c>
      <c r="AC26" s="300"/>
      <c r="AD26" s="172"/>
      <c r="AE26" s="326">
        <v>535644.33635617408</v>
      </c>
      <c r="AF26" s="322">
        <v>1703520.7718309863</v>
      </c>
      <c r="AG26" s="327">
        <v>1297035.5169564204</v>
      </c>
      <c r="AH26" s="327">
        <v>0</v>
      </c>
      <c r="AI26" s="327">
        <v>289600.01942804758</v>
      </c>
      <c r="AJ26" s="327">
        <v>3986.4354465180304</v>
      </c>
      <c r="AK26" s="328">
        <v>8368.6</v>
      </c>
      <c r="AL26" s="328">
        <v>19400.599999999999</v>
      </c>
      <c r="AM26" s="327">
        <v>38946.300000000003</v>
      </c>
      <c r="AN26" s="327">
        <v>6200</v>
      </c>
      <c r="AO26" s="327"/>
      <c r="AP26" s="327">
        <v>19500</v>
      </c>
      <c r="AQ26" s="327">
        <v>4</v>
      </c>
      <c r="AR26" s="327">
        <v>3</v>
      </c>
      <c r="AS26" s="327">
        <v>0</v>
      </c>
      <c r="AT26" s="327">
        <v>3560.3</v>
      </c>
      <c r="AU26" s="327">
        <v>4627.6000000000004</v>
      </c>
      <c r="AV26" s="327"/>
      <c r="AW26" s="327">
        <v>8700</v>
      </c>
      <c r="AX26" s="327"/>
      <c r="AY26" s="327">
        <v>3342.4</v>
      </c>
      <c r="AZ26" s="327">
        <v>246</v>
      </c>
      <c r="BA26" s="327"/>
      <c r="BB26" s="327"/>
      <c r="BC26" s="327">
        <v>62947.1</v>
      </c>
      <c r="BD26" s="327">
        <v>11703.4</v>
      </c>
      <c r="BE26" s="327"/>
      <c r="BF26" s="327"/>
      <c r="BG26" s="327">
        <v>0</v>
      </c>
    </row>
    <row r="27" spans="1:59" x14ac:dyDescent="0.2">
      <c r="A27" s="171">
        <v>15</v>
      </c>
      <c r="B27" s="172" t="s">
        <v>218</v>
      </c>
      <c r="C27" s="172"/>
      <c r="D27" s="314">
        <v>0.81015706628989237</v>
      </c>
      <c r="E27" s="314">
        <v>0.32436061783134762</v>
      </c>
      <c r="F27" s="317">
        <v>338078.91145260091</v>
      </c>
      <c r="G27" s="84">
        <v>1084432703</v>
      </c>
      <c r="H27" s="84">
        <v>1084432703</v>
      </c>
      <c r="I27" s="84">
        <v>378238</v>
      </c>
      <c r="J27" s="84">
        <v>1084432703</v>
      </c>
      <c r="K27" s="84">
        <v>233.1</v>
      </c>
      <c r="L27" s="84">
        <v>0</v>
      </c>
      <c r="M27" s="84">
        <v>25375</v>
      </c>
      <c r="N27" s="84">
        <v>25375</v>
      </c>
      <c r="O27" s="84">
        <v>0</v>
      </c>
      <c r="P27" s="84">
        <v>0</v>
      </c>
      <c r="Q27" s="84">
        <v>0</v>
      </c>
      <c r="R27" s="84">
        <v>0</v>
      </c>
      <c r="S27" s="84">
        <v>0</v>
      </c>
      <c r="T27" s="84">
        <v>52006</v>
      </c>
      <c r="U27" s="84">
        <v>0</v>
      </c>
      <c r="V27" s="84">
        <v>0</v>
      </c>
      <c r="W27" s="84">
        <v>0</v>
      </c>
      <c r="X27" s="84">
        <v>0</v>
      </c>
      <c r="Y27" s="84">
        <v>0</v>
      </c>
      <c r="Z27" s="84">
        <v>0</v>
      </c>
      <c r="AA27" s="84">
        <v>0</v>
      </c>
      <c r="AB27" s="84">
        <v>0</v>
      </c>
      <c r="AC27" s="300"/>
      <c r="AD27" s="172"/>
      <c r="AE27" s="326">
        <v>339085.74422297464</v>
      </c>
      <c r="AF27" s="322">
        <v>1099668.7212676059</v>
      </c>
      <c r="AG27" s="327">
        <v>988970.03534308483</v>
      </c>
      <c r="AH27" s="327">
        <v>0</v>
      </c>
      <c r="AI27" s="327">
        <v>9740.9325207470793</v>
      </c>
      <c r="AJ27" s="327">
        <v>2164.2434037737762</v>
      </c>
      <c r="AK27" s="328">
        <v>0</v>
      </c>
      <c r="AL27" s="328">
        <v>35074.9</v>
      </c>
      <c r="AM27" s="327">
        <v>18200</v>
      </c>
      <c r="AN27" s="327">
        <v>7488</v>
      </c>
      <c r="AO27" s="327"/>
      <c r="AP27" s="327">
        <v>15263.8</v>
      </c>
      <c r="AQ27" s="327">
        <v>11.51</v>
      </c>
      <c r="AR27" s="327">
        <v>1.3</v>
      </c>
      <c r="AS27" s="327">
        <v>0</v>
      </c>
      <c r="AT27" s="327">
        <v>2500</v>
      </c>
      <c r="AU27" s="327">
        <v>5082</v>
      </c>
      <c r="AV27" s="327"/>
      <c r="AW27" s="327">
        <v>11527.9</v>
      </c>
      <c r="AX27" s="327">
        <v>32.1</v>
      </c>
      <c r="AY27" s="327">
        <v>3371</v>
      </c>
      <c r="AZ27" s="327">
        <v>241</v>
      </c>
      <c r="BA27" s="327"/>
      <c r="BB27" s="327"/>
      <c r="BC27" s="327">
        <v>25364.400000000001</v>
      </c>
      <c r="BD27" s="327">
        <v>16407.599999999999</v>
      </c>
      <c r="BE27" s="327"/>
      <c r="BF27" s="327"/>
      <c r="BG27" s="327">
        <v>0</v>
      </c>
    </row>
    <row r="28" spans="1:59" x14ac:dyDescent="0.2">
      <c r="A28" s="171">
        <v>16</v>
      </c>
      <c r="B28" s="172" t="s">
        <v>219</v>
      </c>
      <c r="C28" s="172"/>
      <c r="D28" s="314">
        <v>0.69073513123854202</v>
      </c>
      <c r="E28" s="314">
        <v>0.39921391561435388</v>
      </c>
      <c r="F28" s="317">
        <v>398807.18573795556</v>
      </c>
      <c r="G28" s="84">
        <v>841088079</v>
      </c>
      <c r="H28" s="84">
        <v>841088079</v>
      </c>
      <c r="I28" s="84">
        <v>337751512</v>
      </c>
      <c r="J28" s="84">
        <v>841088079</v>
      </c>
      <c r="K28" s="84">
        <v>401.5</v>
      </c>
      <c r="L28" s="84">
        <v>0</v>
      </c>
      <c r="M28" s="84">
        <v>18764</v>
      </c>
      <c r="N28" s="84">
        <v>18764</v>
      </c>
      <c r="O28" s="84">
        <v>0</v>
      </c>
      <c r="P28" s="84">
        <v>0</v>
      </c>
      <c r="Q28" s="84">
        <v>0</v>
      </c>
      <c r="R28" s="84">
        <v>0</v>
      </c>
      <c r="S28" s="84">
        <v>0</v>
      </c>
      <c r="T28" s="84">
        <v>109874</v>
      </c>
      <c r="U28" s="84">
        <v>0</v>
      </c>
      <c r="V28" s="84">
        <v>0</v>
      </c>
      <c r="W28" s="84">
        <v>0</v>
      </c>
      <c r="X28" s="84">
        <v>0</v>
      </c>
      <c r="Y28" s="84">
        <v>0</v>
      </c>
      <c r="Z28" s="84">
        <v>0</v>
      </c>
      <c r="AA28" s="84">
        <v>0</v>
      </c>
      <c r="AB28" s="84">
        <v>0</v>
      </c>
      <c r="AC28" s="300"/>
      <c r="AD28" s="172"/>
      <c r="AE28" s="326">
        <v>471244.25719773734</v>
      </c>
      <c r="AF28" s="322">
        <v>1349544.718309859</v>
      </c>
      <c r="AG28" s="327">
        <v>762615.19503511209</v>
      </c>
      <c r="AH28" s="327">
        <v>0</v>
      </c>
      <c r="AI28" s="327">
        <v>451442.23885931016</v>
      </c>
      <c r="AJ28" s="327">
        <v>3982.2844154368386</v>
      </c>
      <c r="AK28" s="328">
        <v>9373</v>
      </c>
      <c r="AL28" s="328">
        <v>51047.1</v>
      </c>
      <c r="AM28" s="327">
        <v>21500</v>
      </c>
      <c r="AN28" s="327">
        <v>15496</v>
      </c>
      <c r="AO28" s="327"/>
      <c r="AP28" s="327">
        <v>8835.2000000000007</v>
      </c>
      <c r="AQ28" s="327">
        <v>270</v>
      </c>
      <c r="AR28" s="327">
        <v>73</v>
      </c>
      <c r="AS28" s="327">
        <v>0</v>
      </c>
      <c r="AT28" s="327">
        <v>3684.9</v>
      </c>
      <c r="AU28" s="327">
        <v>5219.8999999999996</v>
      </c>
      <c r="AV28" s="327"/>
      <c r="AW28" s="327">
        <v>11857.9</v>
      </c>
      <c r="AX28" s="327">
        <v>220</v>
      </c>
      <c r="AY28" s="327">
        <v>3420</v>
      </c>
      <c r="AZ28" s="327">
        <v>508</v>
      </c>
      <c r="BA28" s="327"/>
      <c r="BB28" s="327"/>
      <c r="BC28" s="327">
        <v>98603.5</v>
      </c>
      <c r="BD28" s="327">
        <v>15989.5</v>
      </c>
      <c r="BE28" s="327"/>
      <c r="BF28" s="327"/>
      <c r="BG28" s="327">
        <v>1325.6</v>
      </c>
    </row>
    <row r="29" spans="1:59" x14ac:dyDescent="0.2">
      <c r="A29" s="171">
        <v>17</v>
      </c>
      <c r="B29" s="172" t="s">
        <v>220</v>
      </c>
      <c r="C29" s="172"/>
      <c r="D29" s="314">
        <v>1.2679007396258779</v>
      </c>
      <c r="E29" s="314">
        <v>0.72834193102616018</v>
      </c>
      <c r="F29" s="317">
        <v>673344.6116890806</v>
      </c>
      <c r="G29" s="84">
        <v>1212481002</v>
      </c>
      <c r="H29" s="84">
        <v>1212481002</v>
      </c>
      <c r="I29" s="84">
        <v>826574312</v>
      </c>
      <c r="J29" s="84">
        <v>1212481002</v>
      </c>
      <c r="K29" s="84">
        <v>323.8</v>
      </c>
      <c r="L29" s="84">
        <v>0</v>
      </c>
      <c r="M29" s="84">
        <v>29560</v>
      </c>
      <c r="N29" s="84">
        <v>29560</v>
      </c>
      <c r="O29" s="84">
        <v>0</v>
      </c>
      <c r="P29" s="84">
        <v>0</v>
      </c>
      <c r="Q29" s="84">
        <v>0</v>
      </c>
      <c r="R29" s="84">
        <v>0</v>
      </c>
      <c r="S29" s="84">
        <v>0</v>
      </c>
      <c r="T29" s="84">
        <v>48919</v>
      </c>
      <c r="U29" s="84">
        <v>0</v>
      </c>
      <c r="V29" s="84">
        <v>0</v>
      </c>
      <c r="W29" s="84">
        <v>0</v>
      </c>
      <c r="X29" s="84">
        <v>0</v>
      </c>
      <c r="Y29" s="84">
        <v>0</v>
      </c>
      <c r="Z29" s="84">
        <v>0</v>
      </c>
      <c r="AA29" s="84">
        <v>0</v>
      </c>
      <c r="AB29" s="84">
        <v>0</v>
      </c>
      <c r="AC29" s="300"/>
      <c r="AD29" s="172"/>
      <c r="AE29" s="326">
        <v>778249.54412135924</v>
      </c>
      <c r="AF29" s="322">
        <v>2309383.4408450704</v>
      </c>
      <c r="AG29" s="327">
        <v>1152934.7170909457</v>
      </c>
      <c r="AH29" s="327">
        <v>0</v>
      </c>
      <c r="AI29" s="327">
        <v>978759.20072337741</v>
      </c>
      <c r="AJ29" s="327">
        <v>44896.223030747118</v>
      </c>
      <c r="AK29" s="328">
        <v>5507.1</v>
      </c>
      <c r="AL29" s="328">
        <v>43216.2</v>
      </c>
      <c r="AM29" s="327">
        <v>28912</v>
      </c>
      <c r="AN29" s="327">
        <v>8580.6</v>
      </c>
      <c r="AO29" s="327"/>
      <c r="AP29" s="327">
        <v>9048</v>
      </c>
      <c r="AQ29" s="327">
        <v>385</v>
      </c>
      <c r="AR29" s="327">
        <v>51</v>
      </c>
      <c r="AS29" s="327">
        <v>0</v>
      </c>
      <c r="AT29" s="327">
        <v>2800</v>
      </c>
      <c r="AU29" s="327">
        <v>13536.9</v>
      </c>
      <c r="AV29" s="327">
        <v>151.9</v>
      </c>
      <c r="AW29" s="327">
        <v>12990.900000000001</v>
      </c>
      <c r="AX29" s="327">
        <v>3800</v>
      </c>
      <c r="AY29" s="327">
        <v>3355</v>
      </c>
      <c r="AZ29" s="327">
        <v>458.7</v>
      </c>
      <c r="BA29" s="327"/>
      <c r="BB29" s="327"/>
      <c r="BC29" s="327">
        <v>138577.29999999999</v>
      </c>
      <c r="BD29" s="327">
        <v>19736.7</v>
      </c>
      <c r="BE29" s="327"/>
      <c r="BF29" s="327"/>
      <c r="BG29" s="327">
        <v>0</v>
      </c>
    </row>
    <row r="30" spans="1:59" x14ac:dyDescent="0.2">
      <c r="A30" s="171">
        <v>18</v>
      </c>
      <c r="B30" s="172" t="s">
        <v>221</v>
      </c>
      <c r="C30" s="172"/>
      <c r="D30" s="314">
        <v>1.8790255619291898</v>
      </c>
      <c r="E30" s="314">
        <v>1.8481913015235303</v>
      </c>
      <c r="F30" s="317">
        <v>4390159.6921310648</v>
      </c>
      <c r="G30" s="84">
        <v>5618135479</v>
      </c>
      <c r="H30" s="84">
        <v>5618135479</v>
      </c>
      <c r="I30" s="84">
        <v>7828223292</v>
      </c>
      <c r="J30" s="84">
        <v>5618135479</v>
      </c>
      <c r="K30" s="84">
        <v>440.4</v>
      </c>
      <c r="L30" s="84">
        <v>0</v>
      </c>
      <c r="M30" s="84">
        <v>89979</v>
      </c>
      <c r="N30" s="84">
        <v>89979</v>
      </c>
      <c r="O30" s="84">
        <v>0</v>
      </c>
      <c r="P30" s="84">
        <v>0</v>
      </c>
      <c r="Q30" s="84">
        <v>0</v>
      </c>
      <c r="R30" s="84">
        <v>0</v>
      </c>
      <c r="S30" s="84">
        <v>0</v>
      </c>
      <c r="T30" s="84">
        <v>187908</v>
      </c>
      <c r="U30" s="84">
        <v>0</v>
      </c>
      <c r="V30" s="84">
        <v>0</v>
      </c>
      <c r="W30" s="84">
        <v>0</v>
      </c>
      <c r="X30" s="84">
        <v>0</v>
      </c>
      <c r="Y30" s="84">
        <v>0</v>
      </c>
      <c r="Z30" s="84">
        <v>0</v>
      </c>
      <c r="AA30" s="84">
        <v>0</v>
      </c>
      <c r="AB30" s="84">
        <v>0</v>
      </c>
      <c r="AC30" s="300"/>
      <c r="AD30" s="172"/>
      <c r="AE30" s="326">
        <v>4480543.3079499593</v>
      </c>
      <c r="AF30" s="322">
        <v>13762144.226056339</v>
      </c>
      <c r="AG30" s="327">
        <v>5702088.8240693742</v>
      </c>
      <c r="AH30" s="327">
        <v>0</v>
      </c>
      <c r="AI30" s="327">
        <v>7506868.1450549187</v>
      </c>
      <c r="AJ30" s="327">
        <v>29255.706932046429</v>
      </c>
      <c r="AK30" s="328">
        <v>9752.6</v>
      </c>
      <c r="AL30" s="328">
        <v>56507.6</v>
      </c>
      <c r="AM30" s="327">
        <v>85647.4</v>
      </c>
      <c r="AN30" s="327">
        <v>34459.599999999999</v>
      </c>
      <c r="AO30" s="327"/>
      <c r="AP30" s="327">
        <v>31880.2</v>
      </c>
      <c r="AQ30" s="327">
        <v>1776</v>
      </c>
      <c r="AR30" s="327">
        <v>0</v>
      </c>
      <c r="AS30" s="327">
        <v>45.55</v>
      </c>
      <c r="AT30" s="327">
        <v>11139.9</v>
      </c>
      <c r="AU30" s="327">
        <v>36913.599999999999</v>
      </c>
      <c r="AV30" s="327">
        <v>666.1</v>
      </c>
      <c r="AW30" s="327">
        <v>144707.4</v>
      </c>
      <c r="AX30" s="327">
        <v>101301.5</v>
      </c>
      <c r="AY30" s="327">
        <v>8951.3000000000011</v>
      </c>
      <c r="AZ30" s="327">
        <v>182.8</v>
      </c>
      <c r="BA30" s="327"/>
      <c r="BB30" s="327"/>
      <c r="BC30" s="327">
        <v>877148.9</v>
      </c>
      <c r="BD30" s="327">
        <v>126628.7</v>
      </c>
      <c r="BE30" s="327"/>
      <c r="BF30" s="327"/>
      <c r="BG30" s="327">
        <v>6668.8</v>
      </c>
    </row>
    <row r="31" spans="1:59" x14ac:dyDescent="0.2">
      <c r="A31" s="171">
        <v>19</v>
      </c>
      <c r="B31" s="172" t="s">
        <v>222</v>
      </c>
      <c r="C31" s="172"/>
      <c r="D31" s="314">
        <v>0.58984229427678447</v>
      </c>
      <c r="E31" s="314">
        <v>0.57606423188121181</v>
      </c>
      <c r="F31" s="317">
        <v>532801.21034223307</v>
      </c>
      <c r="G31" s="84">
        <v>1082647197</v>
      </c>
      <c r="H31" s="84">
        <v>1082647197</v>
      </c>
      <c r="I31" s="84">
        <v>356710016</v>
      </c>
      <c r="J31" s="84">
        <v>1082647197</v>
      </c>
      <c r="K31" s="84">
        <v>298.10000000000002</v>
      </c>
      <c r="L31" s="84">
        <v>0</v>
      </c>
      <c r="M31" s="84">
        <v>76393</v>
      </c>
      <c r="N31" s="84">
        <v>76393</v>
      </c>
      <c r="O31" s="84">
        <v>0</v>
      </c>
      <c r="P31" s="84">
        <v>0</v>
      </c>
      <c r="Q31" s="84">
        <v>0</v>
      </c>
      <c r="R31" s="84">
        <v>0</v>
      </c>
      <c r="S31" s="84">
        <v>0</v>
      </c>
      <c r="T31" s="84">
        <v>96964</v>
      </c>
      <c r="U31" s="84">
        <v>0</v>
      </c>
      <c r="V31" s="84">
        <v>0</v>
      </c>
      <c r="W31" s="84">
        <v>0</v>
      </c>
      <c r="X31" s="84">
        <v>0</v>
      </c>
      <c r="Y31" s="84">
        <v>0</v>
      </c>
      <c r="Z31" s="84">
        <v>0</v>
      </c>
      <c r="AA31" s="84">
        <v>0</v>
      </c>
      <c r="AB31" s="84">
        <v>0</v>
      </c>
      <c r="AC31" s="300"/>
      <c r="AD31" s="172"/>
      <c r="AE31" s="326">
        <v>627962.97450468061</v>
      </c>
      <c r="AF31" s="322">
        <v>1730258.2619718309</v>
      </c>
      <c r="AG31" s="327">
        <v>1086627.1583194607</v>
      </c>
      <c r="AH31" s="327">
        <v>0</v>
      </c>
      <c r="AI31" s="327">
        <v>391285.35560346773</v>
      </c>
      <c r="AJ31" s="327">
        <v>26231.148048902374</v>
      </c>
      <c r="AK31" s="328">
        <v>3761</v>
      </c>
      <c r="AL31" s="328">
        <v>41090.1</v>
      </c>
      <c r="AM31" s="327">
        <v>74053.5</v>
      </c>
      <c r="AN31" s="327">
        <v>33136</v>
      </c>
      <c r="AO31" s="327"/>
      <c r="AP31" s="327">
        <v>17800</v>
      </c>
      <c r="AQ31" s="327">
        <v>731</v>
      </c>
      <c r="AR31" s="327">
        <v>0</v>
      </c>
      <c r="AS31" s="327">
        <v>0</v>
      </c>
      <c r="AT31" s="327">
        <v>5710</v>
      </c>
      <c r="AU31" s="327">
        <v>13382</v>
      </c>
      <c r="AV31" s="327"/>
      <c r="AW31" s="327">
        <v>18437</v>
      </c>
      <c r="AX31" s="327">
        <v>11820</v>
      </c>
      <c r="AY31" s="327">
        <v>6000</v>
      </c>
      <c r="AZ31" s="327">
        <v>194</v>
      </c>
      <c r="BA31" s="327"/>
      <c r="BB31" s="327"/>
      <c r="BC31" s="327">
        <v>99193.3</v>
      </c>
      <c r="BD31" s="327">
        <v>25364.7</v>
      </c>
      <c r="BE31" s="327"/>
      <c r="BF31" s="327"/>
      <c r="BG31" s="327">
        <v>0</v>
      </c>
    </row>
    <row r="32" spans="1:59" x14ac:dyDescent="0.2">
      <c r="A32" s="171">
        <v>20</v>
      </c>
      <c r="B32" s="172" t="s">
        <v>223</v>
      </c>
      <c r="C32" s="172"/>
      <c r="D32" s="314">
        <v>2.369656561200213</v>
      </c>
      <c r="E32" s="314">
        <v>1.1001583106256054</v>
      </c>
      <c r="F32" s="317">
        <v>889021.62946831668</v>
      </c>
      <c r="G32" s="84">
        <v>470173793</v>
      </c>
      <c r="H32" s="84">
        <v>470173793</v>
      </c>
      <c r="I32" s="84">
        <v>2075614895</v>
      </c>
      <c r="J32" s="84">
        <v>470173793</v>
      </c>
      <c r="K32" s="84">
        <v>213.3</v>
      </c>
      <c r="L32" s="84">
        <v>0</v>
      </c>
      <c r="M32" s="84">
        <v>14979</v>
      </c>
      <c r="N32" s="84">
        <v>14979</v>
      </c>
      <c r="O32" s="84">
        <v>0</v>
      </c>
      <c r="P32" s="84">
        <v>0</v>
      </c>
      <c r="Q32" s="84">
        <v>0</v>
      </c>
      <c r="R32" s="84">
        <v>0</v>
      </c>
      <c r="S32" s="84">
        <v>0</v>
      </c>
      <c r="T32" s="84">
        <v>42214</v>
      </c>
      <c r="U32" s="84">
        <v>0</v>
      </c>
      <c r="V32" s="84">
        <v>0</v>
      </c>
      <c r="W32" s="84">
        <v>0</v>
      </c>
      <c r="X32" s="84">
        <v>0</v>
      </c>
      <c r="Y32" s="84">
        <v>0</v>
      </c>
      <c r="Z32" s="84">
        <v>0</v>
      </c>
      <c r="AA32" s="84">
        <v>0</v>
      </c>
      <c r="AB32" s="84">
        <v>0</v>
      </c>
      <c r="AC32" s="300"/>
      <c r="AD32" s="172"/>
      <c r="AE32" s="326">
        <v>965593.88789370784</v>
      </c>
      <c r="AF32" s="322">
        <v>2722638.4080397626</v>
      </c>
      <c r="AG32" s="327">
        <v>500134.48957489472</v>
      </c>
      <c r="AH32" s="327">
        <v>0</v>
      </c>
      <c r="AI32" s="327">
        <v>2109190.0114353853</v>
      </c>
      <c r="AJ32" s="327">
        <v>15452.682088310907</v>
      </c>
      <c r="AK32" s="328">
        <v>1547.7</v>
      </c>
      <c r="AL32" s="328">
        <v>30543.599999999999</v>
      </c>
      <c r="AM32" s="327">
        <v>15600</v>
      </c>
      <c r="AN32" s="327">
        <v>4680</v>
      </c>
      <c r="AO32" s="327"/>
      <c r="AP32" s="327">
        <v>7390</v>
      </c>
      <c r="AQ32" s="327">
        <v>1502</v>
      </c>
      <c r="AR32" s="327">
        <v>1830</v>
      </c>
      <c r="AS32" s="327">
        <v>2254</v>
      </c>
      <c r="AT32" s="327">
        <v>2319</v>
      </c>
      <c r="AU32" s="327">
        <v>1215.4000000000001</v>
      </c>
      <c r="AV32" s="327">
        <v>35.799999999999997</v>
      </c>
      <c r="AW32" s="327">
        <v>16157.000000000002</v>
      </c>
      <c r="AX32" s="327">
        <v>12521.4</v>
      </c>
      <c r="AY32" s="327">
        <v>2.4941171799980566E-2</v>
      </c>
      <c r="AZ32" s="327">
        <v>265.3</v>
      </c>
      <c r="BA32" s="327"/>
      <c r="BB32" s="327"/>
      <c r="BC32" s="327">
        <v>359013.89999999997</v>
      </c>
      <c r="BD32" s="327">
        <v>12814.7</v>
      </c>
      <c r="BE32" s="327"/>
      <c r="BF32" s="327"/>
      <c r="BG32" s="327">
        <v>0</v>
      </c>
    </row>
    <row r="33" spans="1:59" x14ac:dyDescent="0.2">
      <c r="A33" s="171">
        <v>21</v>
      </c>
      <c r="B33" s="172" t="s">
        <v>224</v>
      </c>
      <c r="C33" s="172"/>
      <c r="D33" s="314">
        <v>2.5683005159556602</v>
      </c>
      <c r="E33" s="314">
        <v>1.7595895972217421</v>
      </c>
      <c r="F33" s="317">
        <v>1734046.7806680766</v>
      </c>
      <c r="G33" s="84">
        <v>813484062</v>
      </c>
      <c r="H33" s="84">
        <v>813484062</v>
      </c>
      <c r="I33" s="84">
        <v>4119905002</v>
      </c>
      <c r="J33" s="84">
        <v>813484062</v>
      </c>
      <c r="K33" s="84">
        <v>206.4</v>
      </c>
      <c r="L33" s="84">
        <v>0</v>
      </c>
      <c r="M33" s="84">
        <v>45004</v>
      </c>
      <c r="N33" s="84">
        <v>45004</v>
      </c>
      <c r="O33" s="84">
        <v>0</v>
      </c>
      <c r="P33" s="84">
        <v>0</v>
      </c>
      <c r="Q33" s="84">
        <v>0</v>
      </c>
      <c r="R33" s="84">
        <v>0</v>
      </c>
      <c r="S33" s="84">
        <v>0</v>
      </c>
      <c r="T33" s="84">
        <v>36904</v>
      </c>
      <c r="U33" s="84">
        <v>0</v>
      </c>
      <c r="V33" s="84">
        <v>0</v>
      </c>
      <c r="W33" s="84">
        <v>0</v>
      </c>
      <c r="X33" s="84">
        <v>0</v>
      </c>
      <c r="Y33" s="84">
        <v>0</v>
      </c>
      <c r="Z33" s="84">
        <v>0</v>
      </c>
      <c r="AA33" s="84">
        <v>0</v>
      </c>
      <c r="AB33" s="84">
        <v>0</v>
      </c>
      <c r="AC33" s="300"/>
      <c r="AD33" s="172"/>
      <c r="AE33" s="326">
        <v>1850670.9491134775</v>
      </c>
      <c r="AF33" s="322">
        <v>5141408.5302594081</v>
      </c>
      <c r="AG33" s="327">
        <v>941110.3489316646</v>
      </c>
      <c r="AH33" s="327">
        <v>0</v>
      </c>
      <c r="AI33" s="327">
        <v>3918463.5070727314</v>
      </c>
      <c r="AJ33" s="327">
        <v>95055.439770251556</v>
      </c>
      <c r="AK33" s="328">
        <v>10108.9</v>
      </c>
      <c r="AL33" s="328">
        <v>20942.400000000001</v>
      </c>
      <c r="AM33" s="327">
        <v>61450.5</v>
      </c>
      <c r="AN33" s="327">
        <v>15226.3</v>
      </c>
      <c r="AO33" s="327"/>
      <c r="AP33" s="327">
        <v>9000</v>
      </c>
      <c r="AQ33" s="327">
        <v>643</v>
      </c>
      <c r="AR33" s="327">
        <v>48</v>
      </c>
      <c r="AS33" s="327">
        <v>38.9</v>
      </c>
      <c r="AT33" s="327">
        <v>3574.4</v>
      </c>
      <c r="AU33" s="327">
        <v>14738.5</v>
      </c>
      <c r="AV33" s="327">
        <v>1230.5</v>
      </c>
      <c r="AW33" s="327">
        <v>18022.599999999999</v>
      </c>
      <c r="AX33" s="327">
        <v>27954</v>
      </c>
      <c r="AY33" s="327">
        <v>3698.3344847588</v>
      </c>
      <c r="AZ33" s="327">
        <v>102.9</v>
      </c>
      <c r="BA33" s="327"/>
      <c r="BB33" s="327"/>
      <c r="BC33" s="327">
        <v>571089.9</v>
      </c>
      <c r="BD33" s="327">
        <v>60913.1</v>
      </c>
      <c r="BE33" s="327"/>
      <c r="BF33" s="327"/>
      <c r="BG33" s="327">
        <v>0</v>
      </c>
    </row>
    <row r="34" spans="1:59" x14ac:dyDescent="0.2">
      <c r="A34" s="171">
        <v>22</v>
      </c>
      <c r="B34" s="172" t="s">
        <v>225</v>
      </c>
      <c r="C34" s="172"/>
      <c r="D34" s="314">
        <v>1.6439273430195074</v>
      </c>
      <c r="E34" s="314">
        <v>1.5463261209319343</v>
      </c>
      <c r="F34" s="317">
        <v>1373811.8292449256</v>
      </c>
      <c r="G34" s="84">
        <v>2000150163</v>
      </c>
      <c r="H34" s="84">
        <v>2000150163</v>
      </c>
      <c r="I34" s="84">
        <v>2075381670</v>
      </c>
      <c r="J34" s="84">
        <v>2000150163</v>
      </c>
      <c r="K34" s="84">
        <v>158.1</v>
      </c>
      <c r="L34" s="84">
        <v>0</v>
      </c>
      <c r="M34" s="84">
        <v>82621</v>
      </c>
      <c r="N34" s="84">
        <v>82621</v>
      </c>
      <c r="O34" s="84">
        <v>0</v>
      </c>
      <c r="P34" s="84">
        <v>0</v>
      </c>
      <c r="Q34" s="84">
        <v>0</v>
      </c>
      <c r="R34" s="84">
        <v>0</v>
      </c>
      <c r="S34" s="84">
        <v>0</v>
      </c>
      <c r="T34" s="84">
        <v>33685</v>
      </c>
      <c r="U34" s="84">
        <v>0</v>
      </c>
      <c r="V34" s="84">
        <v>0</v>
      </c>
      <c r="W34" s="84">
        <v>0</v>
      </c>
      <c r="X34" s="84">
        <v>0</v>
      </c>
      <c r="Y34" s="84">
        <v>0</v>
      </c>
      <c r="Z34" s="84">
        <v>0</v>
      </c>
      <c r="AA34" s="84">
        <v>0</v>
      </c>
      <c r="AB34" s="84">
        <v>0</v>
      </c>
      <c r="AC34" s="300"/>
      <c r="AD34" s="172"/>
      <c r="AE34" s="326">
        <v>1447454.4506092563</v>
      </c>
      <c r="AF34" s="322">
        <v>4357431.925351724</v>
      </c>
      <c r="AG34" s="327">
        <v>2127015.4062309228</v>
      </c>
      <c r="AH34" s="327">
        <v>0</v>
      </c>
      <c r="AI34" s="327">
        <v>1991638.4265145524</v>
      </c>
      <c r="AJ34" s="327">
        <v>48909.547536214443</v>
      </c>
      <c r="AK34" s="328">
        <v>5839.9</v>
      </c>
      <c r="AL34" s="328">
        <v>17952.400000000001</v>
      </c>
      <c r="AM34" s="327">
        <v>72800</v>
      </c>
      <c r="AN34" s="327">
        <v>15000</v>
      </c>
      <c r="AO34" s="327"/>
      <c r="AP34" s="327">
        <v>18143.599999999999</v>
      </c>
      <c r="AQ34" s="327">
        <v>1310</v>
      </c>
      <c r="AR34" s="327">
        <v>732</v>
      </c>
      <c r="AS34" s="327">
        <v>33.645070035704478</v>
      </c>
      <c r="AT34" s="327">
        <v>1855.6</v>
      </c>
      <c r="AU34" s="327">
        <v>8665.5</v>
      </c>
      <c r="AV34" s="327">
        <v>370</v>
      </c>
      <c r="AW34" s="327">
        <v>16071.300000000003</v>
      </c>
      <c r="AX34" s="327">
        <v>28975.599999999999</v>
      </c>
      <c r="AY34" s="327">
        <v>2050</v>
      </c>
      <c r="AZ34" s="327">
        <v>69</v>
      </c>
      <c r="BA34" s="327"/>
      <c r="BB34" s="327"/>
      <c r="BC34" s="327">
        <v>1403305.0999999999</v>
      </c>
      <c r="BD34" s="327">
        <v>80351.600000000006</v>
      </c>
      <c r="BE34" s="327"/>
      <c r="BF34" s="327"/>
      <c r="BG34" s="327">
        <v>0</v>
      </c>
    </row>
    <row r="35" spans="1:59" x14ac:dyDescent="0.2">
      <c r="F35" s="25"/>
      <c r="AD35" s="25"/>
    </row>
    <row r="36" spans="1:59" x14ac:dyDescent="0.2">
      <c r="F36" s="25"/>
      <c r="AD36" s="25"/>
    </row>
    <row r="37" spans="1:59" x14ac:dyDescent="0.2">
      <c r="AD37" s="25"/>
    </row>
  </sheetData>
  <mergeCells count="1">
    <mergeCell ref="D1:H1"/>
  </mergeCells>
  <dataValidations disablePrompts="1" count="2">
    <dataValidation type="list" allowBlank="1" showInputMessage="1" showErrorMessage="1" sqref="JZ65521:KF65521 TV65521:UB65521 ADR65521:ADX65521 ANN65521:ANT65521 AXJ65521:AXP65521 BHF65521:BHL65521 BRB65521:BRH65521 CAX65521:CBD65521 CKT65521:CKZ65521 CUP65521:CUV65521 DEL65521:DER65521 DOH65521:DON65521 DYD65521:DYJ65521 EHZ65521:EIF65521 ERV65521:ESB65521 FBR65521:FBX65521 FLN65521:FLT65521 FVJ65521:FVP65521 GFF65521:GFL65521 GPB65521:GPH65521 GYX65521:GZD65521 HIT65521:HIZ65521 HSP65521:HSV65521 ICL65521:ICR65521 IMH65521:IMN65521 IWD65521:IWJ65521 JFZ65521:JGF65521 JPV65521:JQB65521 JZR65521:JZX65521 KJN65521:KJT65521 KTJ65521:KTP65521 LDF65521:LDL65521 LNB65521:LNH65521 LWX65521:LXD65521 MGT65521:MGZ65521 MQP65521:MQV65521 NAL65521:NAR65521 NKH65521:NKN65521 NUD65521:NUJ65521 ODZ65521:OEF65521 ONV65521:OOB65521 OXR65521:OXX65521 PHN65521:PHT65521 PRJ65521:PRP65521 QBF65521:QBL65521 QLB65521:QLH65521 QUX65521:QVD65521 RET65521:REZ65521 ROP65521:ROV65521 RYL65521:RYR65521 SIH65521:SIN65521 SSD65521:SSJ65521 TBZ65521:TCF65521 TLV65521:TMB65521 TVR65521:TVX65521 UFN65521:UFT65521 UPJ65521:UPP65521 UZF65521:UZL65521 VJB65521:VJH65521 VSX65521:VTD65521 WCT65521:WCZ65521 WMP65521:WMV65521 WWL65521:WWR65521 JZ131057:KF131057 TV131057:UB131057 ADR131057:ADX131057 ANN131057:ANT131057 AXJ131057:AXP131057 BHF131057:BHL131057 BRB131057:BRH131057 CAX131057:CBD131057 CKT131057:CKZ131057 CUP131057:CUV131057 DEL131057:DER131057 DOH131057:DON131057 DYD131057:DYJ131057 EHZ131057:EIF131057 ERV131057:ESB131057 FBR131057:FBX131057 FLN131057:FLT131057 FVJ131057:FVP131057 GFF131057:GFL131057 GPB131057:GPH131057 GYX131057:GZD131057 HIT131057:HIZ131057 HSP131057:HSV131057 ICL131057:ICR131057 IMH131057:IMN131057 IWD131057:IWJ131057 JFZ131057:JGF131057 JPV131057:JQB131057 JZR131057:JZX131057 KJN131057:KJT131057 KTJ131057:KTP131057 LDF131057:LDL131057 LNB131057:LNH131057 LWX131057:LXD131057 MGT131057:MGZ131057 MQP131057:MQV131057 NAL131057:NAR131057 NKH131057:NKN131057 NUD131057:NUJ131057 ODZ131057:OEF131057 ONV131057:OOB131057 OXR131057:OXX131057 PHN131057:PHT131057 PRJ131057:PRP131057 QBF131057:QBL131057 QLB131057:QLH131057 QUX131057:QVD131057 RET131057:REZ131057 ROP131057:ROV131057 RYL131057:RYR131057 SIH131057:SIN131057 SSD131057:SSJ131057 TBZ131057:TCF131057 TLV131057:TMB131057 TVR131057:TVX131057 UFN131057:UFT131057 UPJ131057:UPP131057 UZF131057:UZL131057 VJB131057:VJH131057 VSX131057:VTD131057 WCT131057:WCZ131057 WMP131057:WMV131057 WWL131057:WWR131057 JZ196593:KF196593 TV196593:UB196593 ADR196593:ADX196593 ANN196593:ANT196593 AXJ196593:AXP196593 BHF196593:BHL196593 BRB196593:BRH196593 CAX196593:CBD196593 CKT196593:CKZ196593 CUP196593:CUV196593 DEL196593:DER196593 DOH196593:DON196593 DYD196593:DYJ196593 EHZ196593:EIF196593 ERV196593:ESB196593 FBR196593:FBX196593 FLN196593:FLT196593 FVJ196593:FVP196593 GFF196593:GFL196593 GPB196593:GPH196593 GYX196593:GZD196593 HIT196593:HIZ196593 HSP196593:HSV196593 ICL196593:ICR196593 IMH196593:IMN196593 IWD196593:IWJ196593 JFZ196593:JGF196593 JPV196593:JQB196593 JZR196593:JZX196593 KJN196593:KJT196593 KTJ196593:KTP196593 LDF196593:LDL196593 LNB196593:LNH196593 LWX196593:LXD196593 MGT196593:MGZ196593 MQP196593:MQV196593 NAL196593:NAR196593 NKH196593:NKN196593 NUD196593:NUJ196593 ODZ196593:OEF196593 ONV196593:OOB196593 OXR196593:OXX196593 PHN196593:PHT196593 PRJ196593:PRP196593 QBF196593:QBL196593 QLB196593:QLH196593 QUX196593:QVD196593 RET196593:REZ196593 ROP196593:ROV196593 RYL196593:RYR196593 SIH196593:SIN196593 SSD196593:SSJ196593 TBZ196593:TCF196593 TLV196593:TMB196593 TVR196593:TVX196593 UFN196593:UFT196593 UPJ196593:UPP196593 UZF196593:UZL196593 VJB196593:VJH196593 VSX196593:VTD196593 WCT196593:WCZ196593 WMP196593:WMV196593 WWL196593:WWR196593 JZ262129:KF262129 TV262129:UB262129 ADR262129:ADX262129 ANN262129:ANT262129 AXJ262129:AXP262129 BHF262129:BHL262129 BRB262129:BRH262129 CAX262129:CBD262129 CKT262129:CKZ262129 CUP262129:CUV262129 DEL262129:DER262129 DOH262129:DON262129 DYD262129:DYJ262129 EHZ262129:EIF262129 ERV262129:ESB262129 FBR262129:FBX262129 FLN262129:FLT262129 FVJ262129:FVP262129 GFF262129:GFL262129 GPB262129:GPH262129 GYX262129:GZD262129 HIT262129:HIZ262129 HSP262129:HSV262129 ICL262129:ICR262129 IMH262129:IMN262129 IWD262129:IWJ262129 JFZ262129:JGF262129 JPV262129:JQB262129 JZR262129:JZX262129 KJN262129:KJT262129 KTJ262129:KTP262129 LDF262129:LDL262129 LNB262129:LNH262129 LWX262129:LXD262129 MGT262129:MGZ262129 MQP262129:MQV262129 NAL262129:NAR262129 NKH262129:NKN262129 NUD262129:NUJ262129 ODZ262129:OEF262129 ONV262129:OOB262129 OXR262129:OXX262129 PHN262129:PHT262129 PRJ262129:PRP262129 QBF262129:QBL262129 QLB262129:QLH262129 QUX262129:QVD262129 RET262129:REZ262129 ROP262129:ROV262129 RYL262129:RYR262129 SIH262129:SIN262129 SSD262129:SSJ262129 TBZ262129:TCF262129 TLV262129:TMB262129 TVR262129:TVX262129 UFN262129:UFT262129 UPJ262129:UPP262129 UZF262129:UZL262129 VJB262129:VJH262129 VSX262129:VTD262129 WCT262129:WCZ262129 WMP262129:WMV262129 WWL262129:WWR262129 JZ327665:KF327665 TV327665:UB327665 ADR327665:ADX327665 ANN327665:ANT327665 AXJ327665:AXP327665 BHF327665:BHL327665 BRB327665:BRH327665 CAX327665:CBD327665 CKT327665:CKZ327665 CUP327665:CUV327665 DEL327665:DER327665 DOH327665:DON327665 DYD327665:DYJ327665 EHZ327665:EIF327665 ERV327665:ESB327665 FBR327665:FBX327665 FLN327665:FLT327665 FVJ327665:FVP327665 GFF327665:GFL327665 GPB327665:GPH327665 GYX327665:GZD327665 HIT327665:HIZ327665 HSP327665:HSV327665 ICL327665:ICR327665 IMH327665:IMN327665 IWD327665:IWJ327665 JFZ327665:JGF327665 JPV327665:JQB327665 JZR327665:JZX327665 KJN327665:KJT327665 KTJ327665:KTP327665 LDF327665:LDL327665 LNB327665:LNH327665 LWX327665:LXD327665 MGT327665:MGZ327665 MQP327665:MQV327665 NAL327665:NAR327665 NKH327665:NKN327665 NUD327665:NUJ327665 ODZ327665:OEF327665 ONV327665:OOB327665 OXR327665:OXX327665 PHN327665:PHT327665 PRJ327665:PRP327665 QBF327665:QBL327665 QLB327665:QLH327665 QUX327665:QVD327665 RET327665:REZ327665 ROP327665:ROV327665 RYL327665:RYR327665 SIH327665:SIN327665 SSD327665:SSJ327665 TBZ327665:TCF327665 TLV327665:TMB327665 TVR327665:TVX327665 UFN327665:UFT327665 UPJ327665:UPP327665 UZF327665:UZL327665 VJB327665:VJH327665 VSX327665:VTD327665 WCT327665:WCZ327665 WMP327665:WMV327665 WWL327665:WWR327665 JZ393201:KF393201 TV393201:UB393201 ADR393201:ADX393201 ANN393201:ANT393201 AXJ393201:AXP393201 BHF393201:BHL393201 BRB393201:BRH393201 CAX393201:CBD393201 CKT393201:CKZ393201 CUP393201:CUV393201 DEL393201:DER393201 DOH393201:DON393201 DYD393201:DYJ393201 EHZ393201:EIF393201 ERV393201:ESB393201 FBR393201:FBX393201 FLN393201:FLT393201 FVJ393201:FVP393201 GFF393201:GFL393201 GPB393201:GPH393201 GYX393201:GZD393201 HIT393201:HIZ393201 HSP393201:HSV393201 ICL393201:ICR393201 IMH393201:IMN393201 IWD393201:IWJ393201 JFZ393201:JGF393201 JPV393201:JQB393201 JZR393201:JZX393201 KJN393201:KJT393201 KTJ393201:KTP393201 LDF393201:LDL393201 LNB393201:LNH393201 LWX393201:LXD393201 MGT393201:MGZ393201 MQP393201:MQV393201 NAL393201:NAR393201 NKH393201:NKN393201 NUD393201:NUJ393201 ODZ393201:OEF393201 ONV393201:OOB393201 OXR393201:OXX393201 PHN393201:PHT393201 PRJ393201:PRP393201 QBF393201:QBL393201 QLB393201:QLH393201 QUX393201:QVD393201 RET393201:REZ393201 ROP393201:ROV393201 RYL393201:RYR393201 SIH393201:SIN393201 SSD393201:SSJ393201 TBZ393201:TCF393201 TLV393201:TMB393201 TVR393201:TVX393201 UFN393201:UFT393201 UPJ393201:UPP393201 UZF393201:UZL393201 VJB393201:VJH393201 VSX393201:VTD393201 WCT393201:WCZ393201 WMP393201:WMV393201 WWL393201:WWR393201 JZ458737:KF458737 TV458737:UB458737 ADR458737:ADX458737 ANN458737:ANT458737 AXJ458737:AXP458737 BHF458737:BHL458737 BRB458737:BRH458737 CAX458737:CBD458737 CKT458737:CKZ458737 CUP458737:CUV458737 DEL458737:DER458737 DOH458737:DON458737 DYD458737:DYJ458737 EHZ458737:EIF458737 ERV458737:ESB458737 FBR458737:FBX458737 FLN458737:FLT458737 FVJ458737:FVP458737 GFF458737:GFL458737 GPB458737:GPH458737 GYX458737:GZD458737 HIT458737:HIZ458737 HSP458737:HSV458737 ICL458737:ICR458737 IMH458737:IMN458737 IWD458737:IWJ458737 JFZ458737:JGF458737 JPV458737:JQB458737 JZR458737:JZX458737 KJN458737:KJT458737 KTJ458737:KTP458737 LDF458737:LDL458737 LNB458737:LNH458737 LWX458737:LXD458737 MGT458737:MGZ458737 MQP458737:MQV458737 NAL458737:NAR458737 NKH458737:NKN458737 NUD458737:NUJ458737 ODZ458737:OEF458737 ONV458737:OOB458737 OXR458737:OXX458737 PHN458737:PHT458737 PRJ458737:PRP458737 QBF458737:QBL458737 QLB458737:QLH458737 QUX458737:QVD458737 RET458737:REZ458737 ROP458737:ROV458737 RYL458737:RYR458737 SIH458737:SIN458737 SSD458737:SSJ458737 TBZ458737:TCF458737 TLV458737:TMB458737 TVR458737:TVX458737 UFN458737:UFT458737 UPJ458737:UPP458737 UZF458737:UZL458737 VJB458737:VJH458737 VSX458737:VTD458737 WCT458737:WCZ458737 WMP458737:WMV458737 WWL458737:WWR458737 JZ524273:KF524273 TV524273:UB524273 ADR524273:ADX524273 ANN524273:ANT524273 AXJ524273:AXP524273 BHF524273:BHL524273 BRB524273:BRH524273 CAX524273:CBD524273 CKT524273:CKZ524273 CUP524273:CUV524273 DEL524273:DER524273 DOH524273:DON524273 DYD524273:DYJ524273 EHZ524273:EIF524273 ERV524273:ESB524273 FBR524273:FBX524273 FLN524273:FLT524273 FVJ524273:FVP524273 GFF524273:GFL524273 GPB524273:GPH524273 GYX524273:GZD524273 HIT524273:HIZ524273 HSP524273:HSV524273 ICL524273:ICR524273 IMH524273:IMN524273 IWD524273:IWJ524273 JFZ524273:JGF524273 JPV524273:JQB524273 JZR524273:JZX524273 KJN524273:KJT524273 KTJ524273:KTP524273 LDF524273:LDL524273 LNB524273:LNH524273 LWX524273:LXD524273 MGT524273:MGZ524273 MQP524273:MQV524273 NAL524273:NAR524273 NKH524273:NKN524273 NUD524273:NUJ524273 ODZ524273:OEF524273 ONV524273:OOB524273 OXR524273:OXX524273 PHN524273:PHT524273 PRJ524273:PRP524273 QBF524273:QBL524273 QLB524273:QLH524273 QUX524273:QVD524273 RET524273:REZ524273 ROP524273:ROV524273 RYL524273:RYR524273 SIH524273:SIN524273 SSD524273:SSJ524273 TBZ524273:TCF524273 TLV524273:TMB524273 TVR524273:TVX524273 UFN524273:UFT524273 UPJ524273:UPP524273 UZF524273:UZL524273 VJB524273:VJH524273 VSX524273:VTD524273 WCT524273:WCZ524273 WMP524273:WMV524273 WWL524273:WWR524273 JZ589809:KF589809 TV589809:UB589809 ADR589809:ADX589809 ANN589809:ANT589809 AXJ589809:AXP589809 BHF589809:BHL589809 BRB589809:BRH589809 CAX589809:CBD589809 CKT589809:CKZ589809 CUP589809:CUV589809 DEL589809:DER589809 DOH589809:DON589809 DYD589809:DYJ589809 EHZ589809:EIF589809 ERV589809:ESB589809 FBR589809:FBX589809 FLN589809:FLT589809 FVJ589809:FVP589809 GFF589809:GFL589809 GPB589809:GPH589809 GYX589809:GZD589809 HIT589809:HIZ589809 HSP589809:HSV589809 ICL589809:ICR589809 IMH589809:IMN589809 IWD589809:IWJ589809 JFZ589809:JGF589809 JPV589809:JQB589809 JZR589809:JZX589809 KJN589809:KJT589809 KTJ589809:KTP589809 LDF589809:LDL589809 LNB589809:LNH589809 LWX589809:LXD589809 MGT589809:MGZ589809 MQP589809:MQV589809 NAL589809:NAR589809 NKH589809:NKN589809 NUD589809:NUJ589809 ODZ589809:OEF589809 ONV589809:OOB589809 OXR589809:OXX589809 PHN589809:PHT589809 PRJ589809:PRP589809 QBF589809:QBL589809 QLB589809:QLH589809 QUX589809:QVD589809 RET589809:REZ589809 ROP589809:ROV589809 RYL589809:RYR589809 SIH589809:SIN589809 SSD589809:SSJ589809 TBZ589809:TCF589809 TLV589809:TMB589809 TVR589809:TVX589809 UFN589809:UFT589809 UPJ589809:UPP589809 UZF589809:UZL589809 VJB589809:VJH589809 VSX589809:VTD589809 WCT589809:WCZ589809 WMP589809:WMV589809 WWL589809:WWR589809 JZ655345:KF655345 TV655345:UB655345 ADR655345:ADX655345 ANN655345:ANT655345 AXJ655345:AXP655345 BHF655345:BHL655345 BRB655345:BRH655345 CAX655345:CBD655345 CKT655345:CKZ655345 CUP655345:CUV655345 DEL655345:DER655345 DOH655345:DON655345 DYD655345:DYJ655345 EHZ655345:EIF655345 ERV655345:ESB655345 FBR655345:FBX655345 FLN655345:FLT655345 FVJ655345:FVP655345 GFF655345:GFL655345 GPB655345:GPH655345 GYX655345:GZD655345 HIT655345:HIZ655345 HSP655345:HSV655345 ICL655345:ICR655345 IMH655345:IMN655345 IWD655345:IWJ655345 JFZ655345:JGF655345 JPV655345:JQB655345 JZR655345:JZX655345 KJN655345:KJT655345 KTJ655345:KTP655345 LDF655345:LDL655345 LNB655345:LNH655345 LWX655345:LXD655345 MGT655345:MGZ655345 MQP655345:MQV655345 NAL655345:NAR655345 NKH655345:NKN655345 NUD655345:NUJ655345 ODZ655345:OEF655345 ONV655345:OOB655345 OXR655345:OXX655345 PHN655345:PHT655345 PRJ655345:PRP655345 QBF655345:QBL655345 QLB655345:QLH655345 QUX655345:QVD655345 RET655345:REZ655345 ROP655345:ROV655345 RYL655345:RYR655345 SIH655345:SIN655345 SSD655345:SSJ655345 TBZ655345:TCF655345 TLV655345:TMB655345 TVR655345:TVX655345 UFN655345:UFT655345 UPJ655345:UPP655345 UZF655345:UZL655345 VJB655345:VJH655345 VSX655345:VTD655345 WCT655345:WCZ655345 WMP655345:WMV655345 WWL655345:WWR655345 JZ720881:KF720881 TV720881:UB720881 ADR720881:ADX720881 ANN720881:ANT720881 AXJ720881:AXP720881 BHF720881:BHL720881 BRB720881:BRH720881 CAX720881:CBD720881 CKT720881:CKZ720881 CUP720881:CUV720881 DEL720881:DER720881 DOH720881:DON720881 DYD720881:DYJ720881 EHZ720881:EIF720881 ERV720881:ESB720881 FBR720881:FBX720881 FLN720881:FLT720881 FVJ720881:FVP720881 GFF720881:GFL720881 GPB720881:GPH720881 GYX720881:GZD720881 HIT720881:HIZ720881 HSP720881:HSV720881 ICL720881:ICR720881 IMH720881:IMN720881 IWD720881:IWJ720881 JFZ720881:JGF720881 JPV720881:JQB720881 JZR720881:JZX720881 KJN720881:KJT720881 KTJ720881:KTP720881 LDF720881:LDL720881 LNB720881:LNH720881 LWX720881:LXD720881 MGT720881:MGZ720881 MQP720881:MQV720881 NAL720881:NAR720881 NKH720881:NKN720881 NUD720881:NUJ720881 ODZ720881:OEF720881 ONV720881:OOB720881 OXR720881:OXX720881 PHN720881:PHT720881 PRJ720881:PRP720881 QBF720881:QBL720881 QLB720881:QLH720881 QUX720881:QVD720881 RET720881:REZ720881 ROP720881:ROV720881 RYL720881:RYR720881 SIH720881:SIN720881 SSD720881:SSJ720881 TBZ720881:TCF720881 TLV720881:TMB720881 TVR720881:TVX720881 UFN720881:UFT720881 UPJ720881:UPP720881 UZF720881:UZL720881 VJB720881:VJH720881 VSX720881:VTD720881 WCT720881:WCZ720881 WMP720881:WMV720881 WWL720881:WWR720881 JZ786417:KF786417 TV786417:UB786417 ADR786417:ADX786417 ANN786417:ANT786417 AXJ786417:AXP786417 BHF786417:BHL786417 BRB786417:BRH786417 CAX786417:CBD786417 CKT786417:CKZ786417 CUP786417:CUV786417 DEL786417:DER786417 DOH786417:DON786417 DYD786417:DYJ786417 EHZ786417:EIF786417 ERV786417:ESB786417 FBR786417:FBX786417 FLN786417:FLT786417 FVJ786417:FVP786417 GFF786417:GFL786417 GPB786417:GPH786417 GYX786417:GZD786417 HIT786417:HIZ786417 HSP786417:HSV786417 ICL786417:ICR786417 IMH786417:IMN786417 IWD786417:IWJ786417 JFZ786417:JGF786417 JPV786417:JQB786417 JZR786417:JZX786417 KJN786417:KJT786417 KTJ786417:KTP786417 LDF786417:LDL786417 LNB786417:LNH786417 LWX786417:LXD786417 MGT786417:MGZ786417 MQP786417:MQV786417 NAL786417:NAR786417 NKH786417:NKN786417 NUD786417:NUJ786417 ODZ786417:OEF786417 ONV786417:OOB786417 OXR786417:OXX786417 PHN786417:PHT786417 PRJ786417:PRP786417 QBF786417:QBL786417 QLB786417:QLH786417 QUX786417:QVD786417 RET786417:REZ786417 ROP786417:ROV786417 RYL786417:RYR786417 SIH786417:SIN786417 SSD786417:SSJ786417 TBZ786417:TCF786417 TLV786417:TMB786417 TVR786417:TVX786417 UFN786417:UFT786417 UPJ786417:UPP786417 UZF786417:UZL786417 VJB786417:VJH786417 VSX786417:VTD786417 WCT786417:WCZ786417 WMP786417:WMV786417 WWL786417:WWR786417 JZ851953:KF851953 TV851953:UB851953 ADR851953:ADX851953 ANN851953:ANT851953 AXJ851953:AXP851953 BHF851953:BHL851953 BRB851953:BRH851953 CAX851953:CBD851953 CKT851953:CKZ851953 CUP851953:CUV851953 DEL851953:DER851953 DOH851953:DON851953 DYD851953:DYJ851953 EHZ851953:EIF851953 ERV851953:ESB851953 FBR851953:FBX851953 FLN851953:FLT851953 FVJ851953:FVP851953 GFF851953:GFL851953 GPB851953:GPH851953 GYX851953:GZD851953 HIT851953:HIZ851953 HSP851953:HSV851953 ICL851953:ICR851953 IMH851953:IMN851953 IWD851953:IWJ851953 JFZ851953:JGF851953 JPV851953:JQB851953 JZR851953:JZX851953 KJN851953:KJT851953 KTJ851953:KTP851953 LDF851953:LDL851953 LNB851953:LNH851953 LWX851953:LXD851953 MGT851953:MGZ851953 MQP851953:MQV851953 NAL851953:NAR851953 NKH851953:NKN851953 NUD851953:NUJ851953 ODZ851953:OEF851953 ONV851953:OOB851953 OXR851953:OXX851953 PHN851953:PHT851953 PRJ851953:PRP851953 QBF851953:QBL851953 QLB851953:QLH851953 QUX851953:QVD851953 RET851953:REZ851953 ROP851953:ROV851953 RYL851953:RYR851953 SIH851953:SIN851953 SSD851953:SSJ851953 TBZ851953:TCF851953 TLV851953:TMB851953 TVR851953:TVX851953 UFN851953:UFT851953 UPJ851953:UPP851953 UZF851953:UZL851953 VJB851953:VJH851953 VSX851953:VTD851953 WCT851953:WCZ851953 WMP851953:WMV851953 WWL851953:WWR851953 JZ917489:KF917489 TV917489:UB917489 ADR917489:ADX917489 ANN917489:ANT917489 AXJ917489:AXP917489 BHF917489:BHL917489 BRB917489:BRH917489 CAX917489:CBD917489 CKT917489:CKZ917489 CUP917489:CUV917489 DEL917489:DER917489 DOH917489:DON917489 DYD917489:DYJ917489 EHZ917489:EIF917489 ERV917489:ESB917489 FBR917489:FBX917489 FLN917489:FLT917489 FVJ917489:FVP917489 GFF917489:GFL917489 GPB917489:GPH917489 GYX917489:GZD917489 HIT917489:HIZ917489 HSP917489:HSV917489 ICL917489:ICR917489 IMH917489:IMN917489 IWD917489:IWJ917489 JFZ917489:JGF917489 JPV917489:JQB917489 JZR917489:JZX917489 KJN917489:KJT917489 KTJ917489:KTP917489 LDF917489:LDL917489 LNB917489:LNH917489 LWX917489:LXD917489 MGT917489:MGZ917489 MQP917489:MQV917489 NAL917489:NAR917489 NKH917489:NKN917489 NUD917489:NUJ917489 ODZ917489:OEF917489 ONV917489:OOB917489 OXR917489:OXX917489 PHN917489:PHT917489 PRJ917489:PRP917489 QBF917489:QBL917489 QLB917489:QLH917489 QUX917489:QVD917489 RET917489:REZ917489 ROP917489:ROV917489 RYL917489:RYR917489 SIH917489:SIN917489 SSD917489:SSJ917489 TBZ917489:TCF917489 TLV917489:TMB917489 TVR917489:TVX917489 UFN917489:UFT917489 UPJ917489:UPP917489 UZF917489:UZL917489 VJB917489:VJH917489 VSX917489:VTD917489 WCT917489:WCZ917489 WMP917489:WMV917489 WWL917489:WWR917489 JZ983025:KF983025 TV983025:UB983025 ADR983025:ADX983025 ANN983025:ANT983025 AXJ983025:AXP983025 BHF983025:BHL983025 BRB983025:BRH983025 CAX983025:CBD983025 CKT983025:CKZ983025 CUP983025:CUV983025 DEL983025:DER983025 DOH983025:DON983025 DYD983025:DYJ983025 EHZ983025:EIF983025 ERV983025:ESB983025 FBR983025:FBX983025 FLN983025:FLT983025 FVJ983025:FVP983025 GFF983025:GFL983025 GPB983025:GPH983025 GYX983025:GZD983025 HIT983025:HIZ983025 HSP983025:HSV983025 ICL983025:ICR983025 IMH983025:IMN983025 IWD983025:IWJ983025 JFZ983025:JGF983025 JPV983025:JQB983025 JZR983025:JZX983025 KJN983025:KJT983025 KTJ983025:KTP983025 LDF983025:LDL983025 LNB983025:LNH983025 LWX983025:LXD983025 MGT983025:MGZ983025 MQP983025:MQV983025 NAL983025:NAR983025 NKH983025:NKN983025 NUD983025:NUJ983025 ODZ983025:OEF983025 ONV983025:OOB983025 OXR983025:OXX983025 PHN983025:PHT983025 PRJ983025:PRP983025 QBF983025:QBL983025 QLB983025:QLH983025 QUX983025:QVD983025 RET983025:REZ983025 ROP983025:ROV983025 RYL983025:RYR983025 SIH983025:SIN983025 SSD983025:SSJ983025 TBZ983025:TCF983025 TLV983025:TMB983025 TVR983025:TVX983025 UFN983025:UFT983025 UPJ983025:UPP983025 UZF983025:UZL983025 VJB983025:VJH983025 VSX983025:VTD983025 WCT983025:WCZ983025 WMP983025:WMV983025 WWL983025:WWR983025 WMP11:WMV11 WWL11:WWR11 JZ11:KF11 TV11:UB11 ADR11:ADX11 ANN11:ANT11 AXJ11:AXP11 BHF11:BHL11 BRB11:BRH11 CAX11:CBD11 CKT11:CKZ11 CUP11:CUV11 DEL11:DER11 DOH11:DON11 DYD11:DYJ11 EHZ11:EIF11 ERV11:ESB11 FBR11:FBX11 FLN11:FLT11 FVJ11:FVP11 GFF11:GFL11 GPB11:GPH11 GYX11:GZD11 HIT11:HIZ11 HSP11:HSV11 ICL11:ICR11 IMH11:IMN11 IWD11:IWJ11 JFZ11:JGF11 JPV11:JQB11 JZR11:JZX11 KJN11:KJT11 KTJ11:KTP11 LDF11:LDL11 LNB11:LNH11 LWX11:LXD11 MGT11:MGZ11 MQP11:MQV11 NAL11:NAR11 NKH11:NKN11 NUD11:NUJ11 ODZ11:OEF11 ONV11:OOB11 OXR11:OXX11 PHN11:PHT11 PRJ11:PRP11 QBF11:QBL11 QLB11:QLH11 QUX11:QVD11 RET11:REZ11 ROP11:ROV11 RYL11:RYR11 SIH11:SIN11 SSD11:SSJ11 TBZ11:TCF11 TLV11:TMB11 TVR11:TVX11 UFN11:UFT11 UPJ11:UPP11 UZF11:UZL11 VJB11:VJH11 VSX11:VTD11 WCT11:WCZ11 G917489:AB917489 G851953:AB851953 G786417:AB786417 G720881:AB720881 G655345:AB655345 G589809:AB589809 G524273:AB524273 G458737:AB458737 G393201:AB393201 G327665:AB327665 G262129:AB262129 G196593:AB196593 G131057:AB131057 G983025:AB983025 G65521:AB65521 G11:AB11">
      <formula1>Economy</formula1>
    </dataValidation>
    <dataValidation type="list" allowBlank="1" showInputMessage="1" showErrorMessage="1" sqref="JZ983024:KF983024 TV983024:UB983024 ADR983024:ADX983024 ANN983024:ANT983024 AXJ983024:AXP983024 BHF983024:BHL983024 BRB983024:BRH983024 CAX983024:CBD983024 CKT983024:CKZ983024 CUP983024:CUV983024 DEL983024:DER983024 DOH983024:DON983024 DYD983024:DYJ983024 EHZ983024:EIF983024 ERV983024:ESB983024 FBR983024:FBX983024 FLN983024:FLT983024 FVJ983024:FVP983024 GFF983024:GFL983024 GPB983024:GPH983024 GYX983024:GZD983024 HIT983024:HIZ983024 HSP983024:HSV983024 ICL983024:ICR983024 IMH983024:IMN983024 IWD983024:IWJ983024 JFZ983024:JGF983024 JPV983024:JQB983024 JZR983024:JZX983024 KJN983024:KJT983024 KTJ983024:KTP983024 LDF983024:LDL983024 LNB983024:LNH983024 LWX983024:LXD983024 MGT983024:MGZ983024 MQP983024:MQV983024 NAL983024:NAR983024 NKH983024:NKN983024 NUD983024:NUJ983024 ODZ983024:OEF983024 ONV983024:OOB983024 OXR983024:OXX983024 PHN983024:PHT983024 PRJ983024:PRP983024 QBF983024:QBL983024 QLB983024:QLH983024 QUX983024:QVD983024 RET983024:REZ983024 ROP983024:ROV983024 RYL983024:RYR983024 SIH983024:SIN983024 SSD983024:SSJ983024 TBZ983024:TCF983024 TLV983024:TMB983024 TVR983024:TVX983024 UFN983024:UFT983024 UPJ983024:UPP983024 UZF983024:UZL983024 VJB983024:VJH983024 VSX983024:VTD983024 WCT983024:WCZ983024 WMP983024:WMV983024 WWL983024:WWR983024 JZ65520:KF65520 TV65520:UB65520 ADR65520:ADX65520 ANN65520:ANT65520 AXJ65520:AXP65520 BHF65520:BHL65520 BRB65520:BRH65520 CAX65520:CBD65520 CKT65520:CKZ65520 CUP65520:CUV65520 DEL65520:DER65520 DOH65520:DON65520 DYD65520:DYJ65520 EHZ65520:EIF65520 ERV65520:ESB65520 FBR65520:FBX65520 FLN65520:FLT65520 FVJ65520:FVP65520 GFF65520:GFL65520 GPB65520:GPH65520 GYX65520:GZD65520 HIT65520:HIZ65520 HSP65520:HSV65520 ICL65520:ICR65520 IMH65520:IMN65520 IWD65520:IWJ65520 JFZ65520:JGF65520 JPV65520:JQB65520 JZR65520:JZX65520 KJN65520:KJT65520 KTJ65520:KTP65520 LDF65520:LDL65520 LNB65520:LNH65520 LWX65520:LXD65520 MGT65520:MGZ65520 MQP65520:MQV65520 NAL65520:NAR65520 NKH65520:NKN65520 NUD65520:NUJ65520 ODZ65520:OEF65520 ONV65520:OOB65520 OXR65520:OXX65520 PHN65520:PHT65520 PRJ65520:PRP65520 QBF65520:QBL65520 QLB65520:QLH65520 QUX65520:QVD65520 RET65520:REZ65520 ROP65520:ROV65520 RYL65520:RYR65520 SIH65520:SIN65520 SSD65520:SSJ65520 TBZ65520:TCF65520 TLV65520:TMB65520 TVR65520:TVX65520 UFN65520:UFT65520 UPJ65520:UPP65520 UZF65520:UZL65520 VJB65520:VJH65520 VSX65520:VTD65520 WCT65520:WCZ65520 WMP65520:WMV65520 WWL65520:WWR65520 JZ131056:KF131056 TV131056:UB131056 ADR131056:ADX131056 ANN131056:ANT131056 AXJ131056:AXP131056 BHF131056:BHL131056 BRB131056:BRH131056 CAX131056:CBD131056 CKT131056:CKZ131056 CUP131056:CUV131056 DEL131056:DER131056 DOH131056:DON131056 DYD131056:DYJ131056 EHZ131056:EIF131056 ERV131056:ESB131056 FBR131056:FBX131056 FLN131056:FLT131056 FVJ131056:FVP131056 GFF131056:GFL131056 GPB131056:GPH131056 GYX131056:GZD131056 HIT131056:HIZ131056 HSP131056:HSV131056 ICL131056:ICR131056 IMH131056:IMN131056 IWD131056:IWJ131056 JFZ131056:JGF131056 JPV131056:JQB131056 JZR131056:JZX131056 KJN131056:KJT131056 KTJ131056:KTP131056 LDF131056:LDL131056 LNB131056:LNH131056 LWX131056:LXD131056 MGT131056:MGZ131056 MQP131056:MQV131056 NAL131056:NAR131056 NKH131056:NKN131056 NUD131056:NUJ131056 ODZ131056:OEF131056 ONV131056:OOB131056 OXR131056:OXX131056 PHN131056:PHT131056 PRJ131056:PRP131056 QBF131056:QBL131056 QLB131056:QLH131056 QUX131056:QVD131056 RET131056:REZ131056 ROP131056:ROV131056 RYL131056:RYR131056 SIH131056:SIN131056 SSD131056:SSJ131056 TBZ131056:TCF131056 TLV131056:TMB131056 TVR131056:TVX131056 UFN131056:UFT131056 UPJ131056:UPP131056 UZF131056:UZL131056 VJB131056:VJH131056 VSX131056:VTD131056 WCT131056:WCZ131056 WMP131056:WMV131056 WWL131056:WWR131056 JZ196592:KF196592 TV196592:UB196592 ADR196592:ADX196592 ANN196592:ANT196592 AXJ196592:AXP196592 BHF196592:BHL196592 BRB196592:BRH196592 CAX196592:CBD196592 CKT196592:CKZ196592 CUP196592:CUV196592 DEL196592:DER196592 DOH196592:DON196592 DYD196592:DYJ196592 EHZ196592:EIF196592 ERV196592:ESB196592 FBR196592:FBX196592 FLN196592:FLT196592 FVJ196592:FVP196592 GFF196592:GFL196592 GPB196592:GPH196592 GYX196592:GZD196592 HIT196592:HIZ196592 HSP196592:HSV196592 ICL196592:ICR196592 IMH196592:IMN196592 IWD196592:IWJ196592 JFZ196592:JGF196592 JPV196592:JQB196592 JZR196592:JZX196592 KJN196592:KJT196592 KTJ196592:KTP196592 LDF196592:LDL196592 LNB196592:LNH196592 LWX196592:LXD196592 MGT196592:MGZ196592 MQP196592:MQV196592 NAL196592:NAR196592 NKH196592:NKN196592 NUD196592:NUJ196592 ODZ196592:OEF196592 ONV196592:OOB196592 OXR196592:OXX196592 PHN196592:PHT196592 PRJ196592:PRP196592 QBF196592:QBL196592 QLB196592:QLH196592 QUX196592:QVD196592 RET196592:REZ196592 ROP196592:ROV196592 RYL196592:RYR196592 SIH196592:SIN196592 SSD196592:SSJ196592 TBZ196592:TCF196592 TLV196592:TMB196592 TVR196592:TVX196592 UFN196592:UFT196592 UPJ196592:UPP196592 UZF196592:UZL196592 VJB196592:VJH196592 VSX196592:VTD196592 WCT196592:WCZ196592 WMP196592:WMV196592 WWL196592:WWR196592 JZ262128:KF262128 TV262128:UB262128 ADR262128:ADX262128 ANN262128:ANT262128 AXJ262128:AXP262128 BHF262128:BHL262128 BRB262128:BRH262128 CAX262128:CBD262128 CKT262128:CKZ262128 CUP262128:CUV262128 DEL262128:DER262128 DOH262128:DON262128 DYD262128:DYJ262128 EHZ262128:EIF262128 ERV262128:ESB262128 FBR262128:FBX262128 FLN262128:FLT262128 FVJ262128:FVP262128 GFF262128:GFL262128 GPB262128:GPH262128 GYX262128:GZD262128 HIT262128:HIZ262128 HSP262128:HSV262128 ICL262128:ICR262128 IMH262128:IMN262128 IWD262128:IWJ262128 JFZ262128:JGF262128 JPV262128:JQB262128 JZR262128:JZX262128 KJN262128:KJT262128 KTJ262128:KTP262128 LDF262128:LDL262128 LNB262128:LNH262128 LWX262128:LXD262128 MGT262128:MGZ262128 MQP262128:MQV262128 NAL262128:NAR262128 NKH262128:NKN262128 NUD262128:NUJ262128 ODZ262128:OEF262128 ONV262128:OOB262128 OXR262128:OXX262128 PHN262128:PHT262128 PRJ262128:PRP262128 QBF262128:QBL262128 QLB262128:QLH262128 QUX262128:QVD262128 RET262128:REZ262128 ROP262128:ROV262128 RYL262128:RYR262128 SIH262128:SIN262128 SSD262128:SSJ262128 TBZ262128:TCF262128 TLV262128:TMB262128 TVR262128:TVX262128 UFN262128:UFT262128 UPJ262128:UPP262128 UZF262128:UZL262128 VJB262128:VJH262128 VSX262128:VTD262128 WCT262128:WCZ262128 WMP262128:WMV262128 WWL262128:WWR262128 JZ327664:KF327664 TV327664:UB327664 ADR327664:ADX327664 ANN327664:ANT327664 AXJ327664:AXP327664 BHF327664:BHL327664 BRB327664:BRH327664 CAX327664:CBD327664 CKT327664:CKZ327664 CUP327664:CUV327664 DEL327664:DER327664 DOH327664:DON327664 DYD327664:DYJ327664 EHZ327664:EIF327664 ERV327664:ESB327664 FBR327664:FBX327664 FLN327664:FLT327664 FVJ327664:FVP327664 GFF327664:GFL327664 GPB327664:GPH327664 GYX327664:GZD327664 HIT327664:HIZ327664 HSP327664:HSV327664 ICL327664:ICR327664 IMH327664:IMN327664 IWD327664:IWJ327664 JFZ327664:JGF327664 JPV327664:JQB327664 JZR327664:JZX327664 KJN327664:KJT327664 KTJ327664:KTP327664 LDF327664:LDL327664 LNB327664:LNH327664 LWX327664:LXD327664 MGT327664:MGZ327664 MQP327664:MQV327664 NAL327664:NAR327664 NKH327664:NKN327664 NUD327664:NUJ327664 ODZ327664:OEF327664 ONV327664:OOB327664 OXR327664:OXX327664 PHN327664:PHT327664 PRJ327664:PRP327664 QBF327664:QBL327664 QLB327664:QLH327664 QUX327664:QVD327664 RET327664:REZ327664 ROP327664:ROV327664 RYL327664:RYR327664 SIH327664:SIN327664 SSD327664:SSJ327664 TBZ327664:TCF327664 TLV327664:TMB327664 TVR327664:TVX327664 UFN327664:UFT327664 UPJ327664:UPP327664 UZF327664:UZL327664 VJB327664:VJH327664 VSX327664:VTD327664 WCT327664:WCZ327664 WMP327664:WMV327664 WWL327664:WWR327664 JZ393200:KF393200 TV393200:UB393200 ADR393200:ADX393200 ANN393200:ANT393200 AXJ393200:AXP393200 BHF393200:BHL393200 BRB393200:BRH393200 CAX393200:CBD393200 CKT393200:CKZ393200 CUP393200:CUV393200 DEL393200:DER393200 DOH393200:DON393200 DYD393200:DYJ393200 EHZ393200:EIF393200 ERV393200:ESB393200 FBR393200:FBX393200 FLN393200:FLT393200 FVJ393200:FVP393200 GFF393200:GFL393200 GPB393200:GPH393200 GYX393200:GZD393200 HIT393200:HIZ393200 HSP393200:HSV393200 ICL393200:ICR393200 IMH393200:IMN393200 IWD393200:IWJ393200 JFZ393200:JGF393200 JPV393200:JQB393200 JZR393200:JZX393200 KJN393200:KJT393200 KTJ393200:KTP393200 LDF393200:LDL393200 LNB393200:LNH393200 LWX393200:LXD393200 MGT393200:MGZ393200 MQP393200:MQV393200 NAL393200:NAR393200 NKH393200:NKN393200 NUD393200:NUJ393200 ODZ393200:OEF393200 ONV393200:OOB393200 OXR393200:OXX393200 PHN393200:PHT393200 PRJ393200:PRP393200 QBF393200:QBL393200 QLB393200:QLH393200 QUX393200:QVD393200 RET393200:REZ393200 ROP393200:ROV393200 RYL393200:RYR393200 SIH393200:SIN393200 SSD393200:SSJ393200 TBZ393200:TCF393200 TLV393200:TMB393200 TVR393200:TVX393200 UFN393200:UFT393200 UPJ393200:UPP393200 UZF393200:UZL393200 VJB393200:VJH393200 VSX393200:VTD393200 WCT393200:WCZ393200 WMP393200:WMV393200 WWL393200:WWR393200 JZ458736:KF458736 TV458736:UB458736 ADR458736:ADX458736 ANN458736:ANT458736 AXJ458736:AXP458736 BHF458736:BHL458736 BRB458736:BRH458736 CAX458736:CBD458736 CKT458736:CKZ458736 CUP458736:CUV458736 DEL458736:DER458736 DOH458736:DON458736 DYD458736:DYJ458736 EHZ458736:EIF458736 ERV458736:ESB458736 FBR458736:FBX458736 FLN458736:FLT458736 FVJ458736:FVP458736 GFF458736:GFL458736 GPB458736:GPH458736 GYX458736:GZD458736 HIT458736:HIZ458736 HSP458736:HSV458736 ICL458736:ICR458736 IMH458736:IMN458736 IWD458736:IWJ458736 JFZ458736:JGF458736 JPV458736:JQB458736 JZR458736:JZX458736 KJN458736:KJT458736 KTJ458736:KTP458736 LDF458736:LDL458736 LNB458736:LNH458736 LWX458736:LXD458736 MGT458736:MGZ458736 MQP458736:MQV458736 NAL458736:NAR458736 NKH458736:NKN458736 NUD458736:NUJ458736 ODZ458736:OEF458736 ONV458736:OOB458736 OXR458736:OXX458736 PHN458736:PHT458736 PRJ458736:PRP458736 QBF458736:QBL458736 QLB458736:QLH458736 QUX458736:QVD458736 RET458736:REZ458736 ROP458736:ROV458736 RYL458736:RYR458736 SIH458736:SIN458736 SSD458736:SSJ458736 TBZ458736:TCF458736 TLV458736:TMB458736 TVR458736:TVX458736 UFN458736:UFT458736 UPJ458736:UPP458736 UZF458736:UZL458736 VJB458736:VJH458736 VSX458736:VTD458736 WCT458736:WCZ458736 WMP458736:WMV458736 WWL458736:WWR458736 JZ524272:KF524272 TV524272:UB524272 ADR524272:ADX524272 ANN524272:ANT524272 AXJ524272:AXP524272 BHF524272:BHL524272 BRB524272:BRH524272 CAX524272:CBD524272 CKT524272:CKZ524272 CUP524272:CUV524272 DEL524272:DER524272 DOH524272:DON524272 DYD524272:DYJ524272 EHZ524272:EIF524272 ERV524272:ESB524272 FBR524272:FBX524272 FLN524272:FLT524272 FVJ524272:FVP524272 GFF524272:GFL524272 GPB524272:GPH524272 GYX524272:GZD524272 HIT524272:HIZ524272 HSP524272:HSV524272 ICL524272:ICR524272 IMH524272:IMN524272 IWD524272:IWJ524272 JFZ524272:JGF524272 JPV524272:JQB524272 JZR524272:JZX524272 KJN524272:KJT524272 KTJ524272:KTP524272 LDF524272:LDL524272 LNB524272:LNH524272 LWX524272:LXD524272 MGT524272:MGZ524272 MQP524272:MQV524272 NAL524272:NAR524272 NKH524272:NKN524272 NUD524272:NUJ524272 ODZ524272:OEF524272 ONV524272:OOB524272 OXR524272:OXX524272 PHN524272:PHT524272 PRJ524272:PRP524272 QBF524272:QBL524272 QLB524272:QLH524272 QUX524272:QVD524272 RET524272:REZ524272 ROP524272:ROV524272 RYL524272:RYR524272 SIH524272:SIN524272 SSD524272:SSJ524272 TBZ524272:TCF524272 TLV524272:TMB524272 TVR524272:TVX524272 UFN524272:UFT524272 UPJ524272:UPP524272 UZF524272:UZL524272 VJB524272:VJH524272 VSX524272:VTD524272 WCT524272:WCZ524272 WMP524272:WMV524272 WWL524272:WWR524272 JZ589808:KF589808 TV589808:UB589808 ADR589808:ADX589808 ANN589808:ANT589808 AXJ589808:AXP589808 BHF589808:BHL589808 BRB589808:BRH589808 CAX589808:CBD589808 CKT589808:CKZ589808 CUP589808:CUV589808 DEL589808:DER589808 DOH589808:DON589808 DYD589808:DYJ589808 EHZ589808:EIF589808 ERV589808:ESB589808 FBR589808:FBX589808 FLN589808:FLT589808 FVJ589808:FVP589808 GFF589808:GFL589808 GPB589808:GPH589808 GYX589808:GZD589808 HIT589808:HIZ589808 HSP589808:HSV589808 ICL589808:ICR589808 IMH589808:IMN589808 IWD589808:IWJ589808 JFZ589808:JGF589808 JPV589808:JQB589808 JZR589808:JZX589808 KJN589808:KJT589808 KTJ589808:KTP589808 LDF589808:LDL589808 LNB589808:LNH589808 LWX589808:LXD589808 MGT589808:MGZ589808 MQP589808:MQV589808 NAL589808:NAR589808 NKH589808:NKN589808 NUD589808:NUJ589808 ODZ589808:OEF589808 ONV589808:OOB589808 OXR589808:OXX589808 PHN589808:PHT589808 PRJ589808:PRP589808 QBF589808:QBL589808 QLB589808:QLH589808 QUX589808:QVD589808 RET589808:REZ589808 ROP589808:ROV589808 RYL589808:RYR589808 SIH589808:SIN589808 SSD589808:SSJ589808 TBZ589808:TCF589808 TLV589808:TMB589808 TVR589808:TVX589808 UFN589808:UFT589808 UPJ589808:UPP589808 UZF589808:UZL589808 VJB589808:VJH589808 VSX589808:VTD589808 WCT589808:WCZ589808 WMP589808:WMV589808 WWL589808:WWR589808 JZ655344:KF655344 TV655344:UB655344 ADR655344:ADX655344 ANN655344:ANT655344 AXJ655344:AXP655344 BHF655344:BHL655344 BRB655344:BRH655344 CAX655344:CBD655344 CKT655344:CKZ655344 CUP655344:CUV655344 DEL655344:DER655344 DOH655344:DON655344 DYD655344:DYJ655344 EHZ655344:EIF655344 ERV655344:ESB655344 FBR655344:FBX655344 FLN655344:FLT655344 FVJ655344:FVP655344 GFF655344:GFL655344 GPB655344:GPH655344 GYX655344:GZD655344 HIT655344:HIZ655344 HSP655344:HSV655344 ICL655344:ICR655344 IMH655344:IMN655344 IWD655344:IWJ655344 JFZ655344:JGF655344 JPV655344:JQB655344 JZR655344:JZX655344 KJN655344:KJT655344 KTJ655344:KTP655344 LDF655344:LDL655344 LNB655344:LNH655344 LWX655344:LXD655344 MGT655344:MGZ655344 MQP655344:MQV655344 NAL655344:NAR655344 NKH655344:NKN655344 NUD655344:NUJ655344 ODZ655344:OEF655344 ONV655344:OOB655344 OXR655344:OXX655344 PHN655344:PHT655344 PRJ655344:PRP655344 QBF655344:QBL655344 QLB655344:QLH655344 QUX655344:QVD655344 RET655344:REZ655344 ROP655344:ROV655344 RYL655344:RYR655344 SIH655344:SIN655344 SSD655344:SSJ655344 TBZ655344:TCF655344 TLV655344:TMB655344 TVR655344:TVX655344 UFN655344:UFT655344 UPJ655344:UPP655344 UZF655344:UZL655344 VJB655344:VJH655344 VSX655344:VTD655344 WCT655344:WCZ655344 WMP655344:WMV655344 WWL655344:WWR655344 JZ720880:KF720880 TV720880:UB720880 ADR720880:ADX720880 ANN720880:ANT720880 AXJ720880:AXP720880 BHF720880:BHL720880 BRB720880:BRH720880 CAX720880:CBD720880 CKT720880:CKZ720880 CUP720880:CUV720880 DEL720880:DER720880 DOH720880:DON720880 DYD720880:DYJ720880 EHZ720880:EIF720880 ERV720880:ESB720880 FBR720880:FBX720880 FLN720880:FLT720880 FVJ720880:FVP720880 GFF720880:GFL720880 GPB720880:GPH720880 GYX720880:GZD720880 HIT720880:HIZ720880 HSP720880:HSV720880 ICL720880:ICR720880 IMH720880:IMN720880 IWD720880:IWJ720880 JFZ720880:JGF720880 JPV720880:JQB720880 JZR720880:JZX720880 KJN720880:KJT720880 KTJ720880:KTP720880 LDF720880:LDL720880 LNB720880:LNH720880 LWX720880:LXD720880 MGT720880:MGZ720880 MQP720880:MQV720880 NAL720880:NAR720880 NKH720880:NKN720880 NUD720880:NUJ720880 ODZ720880:OEF720880 ONV720880:OOB720880 OXR720880:OXX720880 PHN720880:PHT720880 PRJ720880:PRP720880 QBF720880:QBL720880 QLB720880:QLH720880 QUX720880:QVD720880 RET720880:REZ720880 ROP720880:ROV720880 RYL720880:RYR720880 SIH720880:SIN720880 SSD720880:SSJ720880 TBZ720880:TCF720880 TLV720880:TMB720880 TVR720880:TVX720880 UFN720880:UFT720880 UPJ720880:UPP720880 UZF720880:UZL720880 VJB720880:VJH720880 VSX720880:VTD720880 WCT720880:WCZ720880 WMP720880:WMV720880 WWL720880:WWR720880 JZ786416:KF786416 TV786416:UB786416 ADR786416:ADX786416 ANN786416:ANT786416 AXJ786416:AXP786416 BHF786416:BHL786416 BRB786416:BRH786416 CAX786416:CBD786416 CKT786416:CKZ786416 CUP786416:CUV786416 DEL786416:DER786416 DOH786416:DON786416 DYD786416:DYJ786416 EHZ786416:EIF786416 ERV786416:ESB786416 FBR786416:FBX786416 FLN786416:FLT786416 FVJ786416:FVP786416 GFF786416:GFL786416 GPB786416:GPH786416 GYX786416:GZD786416 HIT786416:HIZ786416 HSP786416:HSV786416 ICL786416:ICR786416 IMH786416:IMN786416 IWD786416:IWJ786416 JFZ786416:JGF786416 JPV786416:JQB786416 JZR786416:JZX786416 KJN786416:KJT786416 KTJ786416:KTP786416 LDF786416:LDL786416 LNB786416:LNH786416 LWX786416:LXD786416 MGT786416:MGZ786416 MQP786416:MQV786416 NAL786416:NAR786416 NKH786416:NKN786416 NUD786416:NUJ786416 ODZ786416:OEF786416 ONV786416:OOB786416 OXR786416:OXX786416 PHN786416:PHT786416 PRJ786416:PRP786416 QBF786416:QBL786416 QLB786416:QLH786416 QUX786416:QVD786416 RET786416:REZ786416 ROP786416:ROV786416 RYL786416:RYR786416 SIH786416:SIN786416 SSD786416:SSJ786416 TBZ786416:TCF786416 TLV786416:TMB786416 TVR786416:TVX786416 UFN786416:UFT786416 UPJ786416:UPP786416 UZF786416:UZL786416 VJB786416:VJH786416 VSX786416:VTD786416 WCT786416:WCZ786416 WMP786416:WMV786416 WWL786416:WWR786416 JZ851952:KF851952 TV851952:UB851952 ADR851952:ADX851952 ANN851952:ANT851952 AXJ851952:AXP851952 BHF851952:BHL851952 BRB851952:BRH851952 CAX851952:CBD851952 CKT851952:CKZ851952 CUP851952:CUV851952 DEL851952:DER851952 DOH851952:DON851952 DYD851952:DYJ851952 EHZ851952:EIF851952 ERV851952:ESB851952 FBR851952:FBX851952 FLN851952:FLT851952 FVJ851952:FVP851952 GFF851952:GFL851952 GPB851952:GPH851952 GYX851952:GZD851952 HIT851952:HIZ851952 HSP851952:HSV851952 ICL851952:ICR851952 IMH851952:IMN851952 IWD851952:IWJ851952 JFZ851952:JGF851952 JPV851952:JQB851952 JZR851952:JZX851952 KJN851952:KJT851952 KTJ851952:KTP851952 LDF851952:LDL851952 LNB851952:LNH851952 LWX851952:LXD851952 MGT851952:MGZ851952 MQP851952:MQV851952 NAL851952:NAR851952 NKH851952:NKN851952 NUD851952:NUJ851952 ODZ851952:OEF851952 ONV851952:OOB851952 OXR851952:OXX851952 PHN851952:PHT851952 PRJ851952:PRP851952 QBF851952:QBL851952 QLB851952:QLH851952 QUX851952:QVD851952 RET851952:REZ851952 ROP851952:ROV851952 RYL851952:RYR851952 SIH851952:SIN851952 SSD851952:SSJ851952 TBZ851952:TCF851952 TLV851952:TMB851952 TVR851952:TVX851952 UFN851952:UFT851952 UPJ851952:UPP851952 UZF851952:UZL851952 VJB851952:VJH851952 VSX851952:VTD851952 WCT851952:WCZ851952 WMP851952:WMV851952 WWL851952:WWR851952 JZ917488:KF917488 TV917488:UB917488 ADR917488:ADX917488 ANN917488:ANT917488 AXJ917488:AXP917488 BHF917488:BHL917488 BRB917488:BRH917488 CAX917488:CBD917488 CKT917488:CKZ917488 CUP917488:CUV917488 DEL917488:DER917488 DOH917488:DON917488 DYD917488:DYJ917488 EHZ917488:EIF917488 ERV917488:ESB917488 FBR917488:FBX917488 FLN917488:FLT917488 FVJ917488:FVP917488 GFF917488:GFL917488 GPB917488:GPH917488 GYX917488:GZD917488 HIT917488:HIZ917488 HSP917488:HSV917488 ICL917488:ICR917488 IMH917488:IMN917488 IWD917488:IWJ917488 JFZ917488:JGF917488 JPV917488:JQB917488 JZR917488:JZX917488 KJN917488:KJT917488 KTJ917488:KTP917488 LDF917488:LDL917488 LNB917488:LNH917488 LWX917488:LXD917488 MGT917488:MGZ917488 MQP917488:MQV917488 NAL917488:NAR917488 NKH917488:NKN917488 NUD917488:NUJ917488 ODZ917488:OEF917488 ONV917488:OOB917488 OXR917488:OXX917488 PHN917488:PHT917488 PRJ917488:PRP917488 QBF917488:QBL917488 QLB917488:QLH917488 QUX917488:QVD917488 RET917488:REZ917488 ROP917488:ROV917488 RYL917488:RYR917488 SIH917488:SIN917488 SSD917488:SSJ917488 TBZ917488:TCF917488 TLV917488:TMB917488 TVR917488:TVX917488 UFN917488:UFT917488 UPJ917488:UPP917488 UZF917488:UZL917488 VJB917488:VJH917488 VSX917488:VTD917488 WCT917488:WCZ917488 WMP917488:WMV917488 WWL917488:WWR917488 G917488:AB917488 G851952:AB851952 G786416:AB786416 G720880:AB720880 G655344:AB655344 G589808:AB589808 G524272:AB524272 G458736:AB458736 G393200:AB393200 G327664:AB327664 G262128:AB262128 G196592:AB196592 G131056:AB131056 G65520:AB65520 G983024:AB983024">
      <formula1>index</formula1>
    </dataValidation>
  </dataValidations>
  <pageMargins left="0.31496062992125984" right="0.19685039370078741" top="0.59055118110236227" bottom="0.35433070866141736" header="0.35433070866141736" footer="0.23622047244094491"/>
  <pageSetup paperSize="9" scale="70" firstPageNumber="2286" orientation="landscape" useFirstPageNumber="1" r:id="rId1"/>
  <headerFooter alignWithMargins="0">
    <oddHeader>&amp;R&amp;P</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outlinePr summaryRight="0"/>
  </sheetPr>
  <dimension ref="A1:BG57"/>
  <sheetViews>
    <sheetView zoomScale="90" zoomScaleNormal="90" workbookViewId="0">
      <pane xSplit="2" ySplit="8" topLeftCell="C9" activePane="bottomRight" state="frozen"/>
      <selection activeCell="AI26" sqref="AI26:AI34"/>
      <selection pane="topRight" activeCell="AI26" sqref="AI26:AI34"/>
      <selection pane="bottomLeft" activeCell="AI26" sqref="AI26:AI34"/>
      <selection pane="bottomRight" activeCell="I16" sqref="I16"/>
    </sheetView>
  </sheetViews>
  <sheetFormatPr defaultRowHeight="12.75" outlineLevelCol="1" x14ac:dyDescent="0.2"/>
  <cols>
    <col min="1" max="1" width="5.375" style="25" customWidth="1"/>
    <col min="2" max="2" width="17.875" style="25" customWidth="1"/>
    <col min="3" max="3" width="22.625" style="25" customWidth="1"/>
    <col min="4" max="4" width="8" style="25" customWidth="1"/>
    <col min="5" max="5" width="13.25" style="25" customWidth="1"/>
    <col min="6" max="6" width="14.875" style="253" customWidth="1"/>
    <col min="7" max="7" width="18.25" style="25" customWidth="1" outlineLevel="1"/>
    <col min="8" max="8" width="19.375" style="25" customWidth="1" outlineLevel="1"/>
    <col min="9" max="9" width="18.375" style="25" customWidth="1" outlineLevel="1"/>
    <col min="10" max="10" width="21" style="25" customWidth="1" outlineLevel="1"/>
    <col min="11" max="11" width="17.75" style="25" customWidth="1" outlineLevel="1"/>
    <col min="12" max="12" width="17.875" style="25" customWidth="1" outlineLevel="1"/>
    <col min="13" max="13" width="20.375" style="25" customWidth="1" outlineLevel="1"/>
    <col min="14" max="14" width="19.125" style="25" customWidth="1" outlineLevel="1"/>
    <col min="15" max="15" width="18.375" style="25" customWidth="1" outlineLevel="1"/>
    <col min="16" max="17" width="18.5" style="25" customWidth="1" outlineLevel="1"/>
    <col min="18" max="18" width="17.25" style="25" customWidth="1" outlineLevel="1"/>
    <col min="19" max="19" width="16.5" style="25" customWidth="1" outlineLevel="1"/>
    <col min="20" max="20" width="18.875" style="25" customWidth="1" outlineLevel="1"/>
    <col min="21" max="21" width="17" style="25" customWidth="1" outlineLevel="1"/>
    <col min="22" max="22" width="19.25" style="25" customWidth="1" outlineLevel="1"/>
    <col min="23" max="23" width="16.5" style="25" customWidth="1" outlineLevel="1"/>
    <col min="24" max="24" width="18.5" style="25" customWidth="1" outlineLevel="1"/>
    <col min="25" max="25" width="17.75" style="25" customWidth="1" outlineLevel="1"/>
    <col min="26" max="26" width="18.375" style="25" customWidth="1" outlineLevel="1"/>
    <col min="27" max="27" width="18.75" style="25" customWidth="1" outlineLevel="1"/>
    <col min="28" max="28" width="18.5" style="25" customWidth="1" outlineLevel="1"/>
    <col min="29" max="29" width="6.375" style="25" customWidth="1"/>
    <col min="30" max="30" width="18.875" style="251" customWidth="1"/>
    <col min="31" max="31" width="10.875" style="25" customWidth="1" outlineLevel="1"/>
    <col min="32" max="32" width="12.75" style="25" customWidth="1" outlineLevel="1"/>
    <col min="33" max="37" width="18.375" style="25" customWidth="1" outlineLevel="1"/>
    <col min="38" max="38" width="17.375" style="25" customWidth="1" outlineLevel="1"/>
    <col min="39" max="41" width="18.375" style="25" customWidth="1" outlineLevel="1"/>
    <col min="42" max="42" width="18.75" style="25" customWidth="1" outlineLevel="1"/>
    <col min="43" max="45" width="18.375" style="25" customWidth="1" outlineLevel="1"/>
    <col min="46" max="46" width="17.875" style="25" customWidth="1" outlineLevel="1"/>
    <col min="47" max="49" width="18.375" style="25" customWidth="1" outlineLevel="1"/>
    <col min="50" max="50" width="16.875" style="25" customWidth="1" outlineLevel="1"/>
    <col min="51" max="52" width="18.125" style="25" customWidth="1" outlineLevel="1"/>
    <col min="53" max="53" width="18.375" style="25" customWidth="1" outlineLevel="1"/>
    <col min="54" max="54" width="18.625" style="25" customWidth="1" outlineLevel="1"/>
    <col min="55" max="55" width="14.5" style="25" customWidth="1" outlineLevel="1"/>
    <col min="56" max="58" width="14.875" style="25" customWidth="1" outlineLevel="1"/>
    <col min="59" max="59" width="19.125" style="25" customWidth="1" outlineLevel="1"/>
    <col min="60" max="282" width="9" style="25"/>
    <col min="283" max="283" width="2.75" style="25" bestFit="1" customWidth="1"/>
    <col min="284" max="284" width="42.5" style="25" customWidth="1"/>
    <col min="285" max="285" width="3.5" style="25" customWidth="1"/>
    <col min="286" max="286" width="4.75" style="25" customWidth="1"/>
    <col min="287" max="294" width="15.75" style="25" bestFit="1" customWidth="1"/>
    <col min="295" max="538" width="9" style="25"/>
    <col min="539" max="539" width="2.75" style="25" bestFit="1" customWidth="1"/>
    <col min="540" max="540" width="42.5" style="25" customWidth="1"/>
    <col min="541" max="541" width="3.5" style="25" customWidth="1"/>
    <col min="542" max="542" width="4.75" style="25" customWidth="1"/>
    <col min="543" max="550" width="15.75" style="25" bestFit="1" customWidth="1"/>
    <col min="551" max="794" width="9" style="25"/>
    <col min="795" max="795" width="2.75" style="25" bestFit="1" customWidth="1"/>
    <col min="796" max="796" width="42.5" style="25" customWidth="1"/>
    <col min="797" max="797" width="3.5" style="25" customWidth="1"/>
    <col min="798" max="798" width="4.75" style="25" customWidth="1"/>
    <col min="799" max="806" width="15.75" style="25" bestFit="1" customWidth="1"/>
    <col min="807" max="1050" width="9" style="25"/>
    <col min="1051" max="1051" width="2.75" style="25" bestFit="1" customWidth="1"/>
    <col min="1052" max="1052" width="42.5" style="25" customWidth="1"/>
    <col min="1053" max="1053" width="3.5" style="25" customWidth="1"/>
    <col min="1054" max="1054" width="4.75" style="25" customWidth="1"/>
    <col min="1055" max="1062" width="15.75" style="25" bestFit="1" customWidth="1"/>
    <col min="1063" max="1306" width="9" style="25"/>
    <col min="1307" max="1307" width="2.75" style="25" bestFit="1" customWidth="1"/>
    <col min="1308" max="1308" width="42.5" style="25" customWidth="1"/>
    <col min="1309" max="1309" width="3.5" style="25" customWidth="1"/>
    <col min="1310" max="1310" width="4.75" style="25" customWidth="1"/>
    <col min="1311" max="1318" width="15.75" style="25" bestFit="1" customWidth="1"/>
    <col min="1319" max="1562" width="9" style="25"/>
    <col min="1563" max="1563" width="2.75" style="25" bestFit="1" customWidth="1"/>
    <col min="1564" max="1564" width="42.5" style="25" customWidth="1"/>
    <col min="1565" max="1565" width="3.5" style="25" customWidth="1"/>
    <col min="1566" max="1566" width="4.75" style="25" customWidth="1"/>
    <col min="1567" max="1574" width="15.75" style="25" bestFit="1" customWidth="1"/>
    <col min="1575" max="1818" width="9" style="25"/>
    <col min="1819" max="1819" width="2.75" style="25" bestFit="1" customWidth="1"/>
    <col min="1820" max="1820" width="42.5" style="25" customWidth="1"/>
    <col min="1821" max="1821" width="3.5" style="25" customWidth="1"/>
    <col min="1822" max="1822" width="4.75" style="25" customWidth="1"/>
    <col min="1823" max="1830" width="15.75" style="25" bestFit="1" customWidth="1"/>
    <col min="1831" max="2074" width="9" style="25"/>
    <col min="2075" max="2075" width="2.75" style="25" bestFit="1" customWidth="1"/>
    <col min="2076" max="2076" width="42.5" style="25" customWidth="1"/>
    <col min="2077" max="2077" width="3.5" style="25" customWidth="1"/>
    <col min="2078" max="2078" width="4.75" style="25" customWidth="1"/>
    <col min="2079" max="2086" width="15.75" style="25" bestFit="1" customWidth="1"/>
    <col min="2087" max="2330" width="9" style="25"/>
    <col min="2331" max="2331" width="2.75" style="25" bestFit="1" customWidth="1"/>
    <col min="2332" max="2332" width="42.5" style="25" customWidth="1"/>
    <col min="2333" max="2333" width="3.5" style="25" customWidth="1"/>
    <col min="2334" max="2334" width="4.75" style="25" customWidth="1"/>
    <col min="2335" max="2342" width="15.75" style="25" bestFit="1" customWidth="1"/>
    <col min="2343" max="2586" width="9" style="25"/>
    <col min="2587" max="2587" width="2.75" style="25" bestFit="1" customWidth="1"/>
    <col min="2588" max="2588" width="42.5" style="25" customWidth="1"/>
    <col min="2589" max="2589" width="3.5" style="25" customWidth="1"/>
    <col min="2590" max="2590" width="4.75" style="25" customWidth="1"/>
    <col min="2591" max="2598" width="15.75" style="25" bestFit="1" customWidth="1"/>
    <col min="2599" max="2842" width="9" style="25"/>
    <col min="2843" max="2843" width="2.75" style="25" bestFit="1" customWidth="1"/>
    <col min="2844" max="2844" width="42.5" style="25" customWidth="1"/>
    <col min="2845" max="2845" width="3.5" style="25" customWidth="1"/>
    <col min="2846" max="2846" width="4.75" style="25" customWidth="1"/>
    <col min="2847" max="2854" width="15.75" style="25" bestFit="1" customWidth="1"/>
    <col min="2855" max="3098" width="9" style="25"/>
    <col min="3099" max="3099" width="2.75" style="25" bestFit="1" customWidth="1"/>
    <col min="3100" max="3100" width="42.5" style="25" customWidth="1"/>
    <col min="3101" max="3101" width="3.5" style="25" customWidth="1"/>
    <col min="3102" max="3102" width="4.75" style="25" customWidth="1"/>
    <col min="3103" max="3110" width="15.75" style="25" bestFit="1" customWidth="1"/>
    <col min="3111" max="3354" width="9" style="25"/>
    <col min="3355" max="3355" width="2.75" style="25" bestFit="1" customWidth="1"/>
    <col min="3356" max="3356" width="42.5" style="25" customWidth="1"/>
    <col min="3357" max="3357" width="3.5" style="25" customWidth="1"/>
    <col min="3358" max="3358" width="4.75" style="25" customWidth="1"/>
    <col min="3359" max="3366" width="15.75" style="25" bestFit="1" customWidth="1"/>
    <col min="3367" max="3610" width="9" style="25"/>
    <col min="3611" max="3611" width="2.75" style="25" bestFit="1" customWidth="1"/>
    <col min="3612" max="3612" width="42.5" style="25" customWidth="1"/>
    <col min="3613" max="3613" width="3.5" style="25" customWidth="1"/>
    <col min="3614" max="3614" width="4.75" style="25" customWidth="1"/>
    <col min="3615" max="3622" width="15.75" style="25" bestFit="1" customWidth="1"/>
    <col min="3623" max="3866" width="9" style="25"/>
    <col min="3867" max="3867" width="2.75" style="25" bestFit="1" customWidth="1"/>
    <col min="3868" max="3868" width="42.5" style="25" customWidth="1"/>
    <col min="3869" max="3869" width="3.5" style="25" customWidth="1"/>
    <col min="3870" max="3870" width="4.75" style="25" customWidth="1"/>
    <col min="3871" max="3878" width="15.75" style="25" bestFit="1" customWidth="1"/>
    <col min="3879" max="4122" width="9" style="25"/>
    <col min="4123" max="4123" width="2.75" style="25" bestFit="1" customWidth="1"/>
    <col min="4124" max="4124" width="42.5" style="25" customWidth="1"/>
    <col min="4125" max="4125" width="3.5" style="25" customWidth="1"/>
    <col min="4126" max="4126" width="4.75" style="25" customWidth="1"/>
    <col min="4127" max="4134" width="15.75" style="25" bestFit="1" customWidth="1"/>
    <col min="4135" max="4378" width="9" style="25"/>
    <col min="4379" max="4379" width="2.75" style="25" bestFit="1" customWidth="1"/>
    <col min="4380" max="4380" width="42.5" style="25" customWidth="1"/>
    <col min="4381" max="4381" width="3.5" style="25" customWidth="1"/>
    <col min="4382" max="4382" width="4.75" style="25" customWidth="1"/>
    <col min="4383" max="4390" width="15.75" style="25" bestFit="1" customWidth="1"/>
    <col min="4391" max="4634" width="9" style="25"/>
    <col min="4635" max="4635" width="2.75" style="25" bestFit="1" customWidth="1"/>
    <col min="4636" max="4636" width="42.5" style="25" customWidth="1"/>
    <col min="4637" max="4637" width="3.5" style="25" customWidth="1"/>
    <col min="4638" max="4638" width="4.75" style="25" customWidth="1"/>
    <col min="4639" max="4646" width="15.75" style="25" bestFit="1" customWidth="1"/>
    <col min="4647" max="4890" width="9" style="25"/>
    <col min="4891" max="4891" width="2.75" style="25" bestFit="1" customWidth="1"/>
    <col min="4892" max="4892" width="42.5" style="25" customWidth="1"/>
    <col min="4893" max="4893" width="3.5" style="25" customWidth="1"/>
    <col min="4894" max="4894" width="4.75" style="25" customWidth="1"/>
    <col min="4895" max="4902" width="15.75" style="25" bestFit="1" customWidth="1"/>
    <col min="4903" max="5146" width="9" style="25"/>
    <col min="5147" max="5147" width="2.75" style="25" bestFit="1" customWidth="1"/>
    <col min="5148" max="5148" width="42.5" style="25" customWidth="1"/>
    <col min="5149" max="5149" width="3.5" style="25" customWidth="1"/>
    <col min="5150" max="5150" width="4.75" style="25" customWidth="1"/>
    <col min="5151" max="5158" width="15.75" style="25" bestFit="1" customWidth="1"/>
    <col min="5159" max="5402" width="9" style="25"/>
    <col min="5403" max="5403" width="2.75" style="25" bestFit="1" customWidth="1"/>
    <col min="5404" max="5404" width="42.5" style="25" customWidth="1"/>
    <col min="5405" max="5405" width="3.5" style="25" customWidth="1"/>
    <col min="5406" max="5406" width="4.75" style="25" customWidth="1"/>
    <col min="5407" max="5414" width="15.75" style="25" bestFit="1" customWidth="1"/>
    <col min="5415" max="5658" width="9" style="25"/>
    <col min="5659" max="5659" width="2.75" style="25" bestFit="1" customWidth="1"/>
    <col min="5660" max="5660" width="42.5" style="25" customWidth="1"/>
    <col min="5661" max="5661" width="3.5" style="25" customWidth="1"/>
    <col min="5662" max="5662" width="4.75" style="25" customWidth="1"/>
    <col min="5663" max="5670" width="15.75" style="25" bestFit="1" customWidth="1"/>
    <col min="5671" max="5914" width="9" style="25"/>
    <col min="5915" max="5915" width="2.75" style="25" bestFit="1" customWidth="1"/>
    <col min="5916" max="5916" width="42.5" style="25" customWidth="1"/>
    <col min="5917" max="5917" width="3.5" style="25" customWidth="1"/>
    <col min="5918" max="5918" width="4.75" style="25" customWidth="1"/>
    <col min="5919" max="5926" width="15.75" style="25" bestFit="1" customWidth="1"/>
    <col min="5927" max="6170" width="9" style="25"/>
    <col min="6171" max="6171" width="2.75" style="25" bestFit="1" customWidth="1"/>
    <col min="6172" max="6172" width="42.5" style="25" customWidth="1"/>
    <col min="6173" max="6173" width="3.5" style="25" customWidth="1"/>
    <col min="6174" max="6174" width="4.75" style="25" customWidth="1"/>
    <col min="6175" max="6182" width="15.75" style="25" bestFit="1" customWidth="1"/>
    <col min="6183" max="6426" width="9" style="25"/>
    <col min="6427" max="6427" width="2.75" style="25" bestFit="1" customWidth="1"/>
    <col min="6428" max="6428" width="42.5" style="25" customWidth="1"/>
    <col min="6429" max="6429" width="3.5" style="25" customWidth="1"/>
    <col min="6430" max="6430" width="4.75" style="25" customWidth="1"/>
    <col min="6431" max="6438" width="15.75" style="25" bestFit="1" customWidth="1"/>
    <col min="6439" max="6682" width="9" style="25"/>
    <col min="6683" max="6683" width="2.75" style="25" bestFit="1" customWidth="1"/>
    <col min="6684" max="6684" width="42.5" style="25" customWidth="1"/>
    <col min="6685" max="6685" width="3.5" style="25" customWidth="1"/>
    <col min="6686" max="6686" width="4.75" style="25" customWidth="1"/>
    <col min="6687" max="6694" width="15.75" style="25" bestFit="1" customWidth="1"/>
    <col min="6695" max="6938" width="9" style="25"/>
    <col min="6939" max="6939" width="2.75" style="25" bestFit="1" customWidth="1"/>
    <col min="6940" max="6940" width="42.5" style="25" customWidth="1"/>
    <col min="6941" max="6941" width="3.5" style="25" customWidth="1"/>
    <col min="6942" max="6942" width="4.75" style="25" customWidth="1"/>
    <col min="6943" max="6950" width="15.75" style="25" bestFit="1" customWidth="1"/>
    <col min="6951" max="7194" width="9" style="25"/>
    <col min="7195" max="7195" width="2.75" style="25" bestFit="1" customWidth="1"/>
    <col min="7196" max="7196" width="42.5" style="25" customWidth="1"/>
    <col min="7197" max="7197" width="3.5" style="25" customWidth="1"/>
    <col min="7198" max="7198" width="4.75" style="25" customWidth="1"/>
    <col min="7199" max="7206" width="15.75" style="25" bestFit="1" customWidth="1"/>
    <col min="7207" max="7450" width="9" style="25"/>
    <col min="7451" max="7451" width="2.75" style="25" bestFit="1" customWidth="1"/>
    <col min="7452" max="7452" width="42.5" style="25" customWidth="1"/>
    <col min="7453" max="7453" width="3.5" style="25" customWidth="1"/>
    <col min="7454" max="7454" width="4.75" style="25" customWidth="1"/>
    <col min="7455" max="7462" width="15.75" style="25" bestFit="1" customWidth="1"/>
    <col min="7463" max="7706" width="9" style="25"/>
    <col min="7707" max="7707" width="2.75" style="25" bestFit="1" customWidth="1"/>
    <col min="7708" max="7708" width="42.5" style="25" customWidth="1"/>
    <col min="7709" max="7709" width="3.5" style="25" customWidth="1"/>
    <col min="7710" max="7710" width="4.75" style="25" customWidth="1"/>
    <col min="7711" max="7718" width="15.75" style="25" bestFit="1" customWidth="1"/>
    <col min="7719" max="7962" width="9" style="25"/>
    <col min="7963" max="7963" width="2.75" style="25" bestFit="1" customWidth="1"/>
    <col min="7964" max="7964" width="42.5" style="25" customWidth="1"/>
    <col min="7965" max="7965" width="3.5" style="25" customWidth="1"/>
    <col min="7966" max="7966" width="4.75" style="25" customWidth="1"/>
    <col min="7967" max="7974" width="15.75" style="25" bestFit="1" customWidth="1"/>
    <col min="7975" max="8218" width="9" style="25"/>
    <col min="8219" max="8219" width="2.75" style="25" bestFit="1" customWidth="1"/>
    <col min="8220" max="8220" width="42.5" style="25" customWidth="1"/>
    <col min="8221" max="8221" width="3.5" style="25" customWidth="1"/>
    <col min="8222" max="8222" width="4.75" style="25" customWidth="1"/>
    <col min="8223" max="8230" width="15.75" style="25" bestFit="1" customWidth="1"/>
    <col min="8231" max="8474" width="9" style="25"/>
    <col min="8475" max="8475" width="2.75" style="25" bestFit="1" customWidth="1"/>
    <col min="8476" max="8476" width="42.5" style="25" customWidth="1"/>
    <col min="8477" max="8477" width="3.5" style="25" customWidth="1"/>
    <col min="8478" max="8478" width="4.75" style="25" customWidth="1"/>
    <col min="8479" max="8486" width="15.75" style="25" bestFit="1" customWidth="1"/>
    <col min="8487" max="8730" width="9" style="25"/>
    <col min="8731" max="8731" width="2.75" style="25" bestFit="1" customWidth="1"/>
    <col min="8732" max="8732" width="42.5" style="25" customWidth="1"/>
    <col min="8733" max="8733" width="3.5" style="25" customWidth="1"/>
    <col min="8734" max="8734" width="4.75" style="25" customWidth="1"/>
    <col min="8735" max="8742" width="15.75" style="25" bestFit="1" customWidth="1"/>
    <col min="8743" max="8986" width="9" style="25"/>
    <col min="8987" max="8987" width="2.75" style="25" bestFit="1" customWidth="1"/>
    <col min="8988" max="8988" width="42.5" style="25" customWidth="1"/>
    <col min="8989" max="8989" width="3.5" style="25" customWidth="1"/>
    <col min="8990" max="8990" width="4.75" style="25" customWidth="1"/>
    <col min="8991" max="8998" width="15.75" style="25" bestFit="1" customWidth="1"/>
    <col min="8999" max="9242" width="9" style="25"/>
    <col min="9243" max="9243" width="2.75" style="25" bestFit="1" customWidth="1"/>
    <col min="9244" max="9244" width="42.5" style="25" customWidth="1"/>
    <col min="9245" max="9245" width="3.5" style="25" customWidth="1"/>
    <col min="9246" max="9246" width="4.75" style="25" customWidth="1"/>
    <col min="9247" max="9254" width="15.75" style="25" bestFit="1" customWidth="1"/>
    <col min="9255" max="9498" width="9" style="25"/>
    <col min="9499" max="9499" width="2.75" style="25" bestFit="1" customWidth="1"/>
    <col min="9500" max="9500" width="42.5" style="25" customWidth="1"/>
    <col min="9501" max="9501" width="3.5" style="25" customWidth="1"/>
    <col min="9502" max="9502" width="4.75" style="25" customWidth="1"/>
    <col min="9503" max="9510" width="15.75" style="25" bestFit="1" customWidth="1"/>
    <col min="9511" max="9754" width="9" style="25"/>
    <col min="9755" max="9755" width="2.75" style="25" bestFit="1" customWidth="1"/>
    <col min="9756" max="9756" width="42.5" style="25" customWidth="1"/>
    <col min="9757" max="9757" width="3.5" style="25" customWidth="1"/>
    <col min="9758" max="9758" width="4.75" style="25" customWidth="1"/>
    <col min="9759" max="9766" width="15.75" style="25" bestFit="1" customWidth="1"/>
    <col min="9767" max="10010" width="9" style="25"/>
    <col min="10011" max="10011" width="2.75" style="25" bestFit="1" customWidth="1"/>
    <col min="10012" max="10012" width="42.5" style="25" customWidth="1"/>
    <col min="10013" max="10013" width="3.5" style="25" customWidth="1"/>
    <col min="10014" max="10014" width="4.75" style="25" customWidth="1"/>
    <col min="10015" max="10022" width="15.75" style="25" bestFit="1" customWidth="1"/>
    <col min="10023" max="10266" width="9" style="25"/>
    <col min="10267" max="10267" width="2.75" style="25" bestFit="1" customWidth="1"/>
    <col min="10268" max="10268" width="42.5" style="25" customWidth="1"/>
    <col min="10269" max="10269" width="3.5" style="25" customWidth="1"/>
    <col min="10270" max="10270" width="4.75" style="25" customWidth="1"/>
    <col min="10271" max="10278" width="15.75" style="25" bestFit="1" customWidth="1"/>
    <col min="10279" max="10522" width="9" style="25"/>
    <col min="10523" max="10523" width="2.75" style="25" bestFit="1" customWidth="1"/>
    <col min="10524" max="10524" width="42.5" style="25" customWidth="1"/>
    <col min="10525" max="10525" width="3.5" style="25" customWidth="1"/>
    <col min="10526" max="10526" width="4.75" style="25" customWidth="1"/>
    <col min="10527" max="10534" width="15.75" style="25" bestFit="1" customWidth="1"/>
    <col min="10535" max="10778" width="9" style="25"/>
    <col min="10779" max="10779" width="2.75" style="25" bestFit="1" customWidth="1"/>
    <col min="10780" max="10780" width="42.5" style="25" customWidth="1"/>
    <col min="10781" max="10781" width="3.5" style="25" customWidth="1"/>
    <col min="10782" max="10782" width="4.75" style="25" customWidth="1"/>
    <col min="10783" max="10790" width="15.75" style="25" bestFit="1" customWidth="1"/>
    <col min="10791" max="11034" width="9" style="25"/>
    <col min="11035" max="11035" width="2.75" style="25" bestFit="1" customWidth="1"/>
    <col min="11036" max="11036" width="42.5" style="25" customWidth="1"/>
    <col min="11037" max="11037" width="3.5" style="25" customWidth="1"/>
    <col min="11038" max="11038" width="4.75" style="25" customWidth="1"/>
    <col min="11039" max="11046" width="15.75" style="25" bestFit="1" customWidth="1"/>
    <col min="11047" max="11290" width="9" style="25"/>
    <col min="11291" max="11291" width="2.75" style="25" bestFit="1" customWidth="1"/>
    <col min="11292" max="11292" width="42.5" style="25" customWidth="1"/>
    <col min="11293" max="11293" width="3.5" style="25" customWidth="1"/>
    <col min="11294" max="11294" width="4.75" style="25" customWidth="1"/>
    <col min="11295" max="11302" width="15.75" style="25" bestFit="1" customWidth="1"/>
    <col min="11303" max="11546" width="9" style="25"/>
    <col min="11547" max="11547" width="2.75" style="25" bestFit="1" customWidth="1"/>
    <col min="11548" max="11548" width="42.5" style="25" customWidth="1"/>
    <col min="11549" max="11549" width="3.5" style="25" customWidth="1"/>
    <col min="11550" max="11550" width="4.75" style="25" customWidth="1"/>
    <col min="11551" max="11558" width="15.75" style="25" bestFit="1" customWidth="1"/>
    <col min="11559" max="11802" width="9" style="25"/>
    <col min="11803" max="11803" width="2.75" style="25" bestFit="1" customWidth="1"/>
    <col min="11804" max="11804" width="42.5" style="25" customWidth="1"/>
    <col min="11805" max="11805" width="3.5" style="25" customWidth="1"/>
    <col min="11806" max="11806" width="4.75" style="25" customWidth="1"/>
    <col min="11807" max="11814" width="15.75" style="25" bestFit="1" customWidth="1"/>
    <col min="11815" max="12058" width="9" style="25"/>
    <col min="12059" max="12059" width="2.75" style="25" bestFit="1" customWidth="1"/>
    <col min="12060" max="12060" width="42.5" style="25" customWidth="1"/>
    <col min="12061" max="12061" width="3.5" style="25" customWidth="1"/>
    <col min="12062" max="12062" width="4.75" style="25" customWidth="1"/>
    <col min="12063" max="12070" width="15.75" style="25" bestFit="1" customWidth="1"/>
    <col min="12071" max="12314" width="9" style="25"/>
    <col min="12315" max="12315" width="2.75" style="25" bestFit="1" customWidth="1"/>
    <col min="12316" max="12316" width="42.5" style="25" customWidth="1"/>
    <col min="12317" max="12317" width="3.5" style="25" customWidth="1"/>
    <col min="12318" max="12318" width="4.75" style="25" customWidth="1"/>
    <col min="12319" max="12326" width="15.75" style="25" bestFit="1" customWidth="1"/>
    <col min="12327" max="12570" width="9" style="25"/>
    <col min="12571" max="12571" width="2.75" style="25" bestFit="1" customWidth="1"/>
    <col min="12572" max="12572" width="42.5" style="25" customWidth="1"/>
    <col min="12573" max="12573" width="3.5" style="25" customWidth="1"/>
    <col min="12574" max="12574" width="4.75" style="25" customWidth="1"/>
    <col min="12575" max="12582" width="15.75" style="25" bestFit="1" customWidth="1"/>
    <col min="12583" max="12826" width="9" style="25"/>
    <col min="12827" max="12827" width="2.75" style="25" bestFit="1" customWidth="1"/>
    <col min="12828" max="12828" width="42.5" style="25" customWidth="1"/>
    <col min="12829" max="12829" width="3.5" style="25" customWidth="1"/>
    <col min="12830" max="12830" width="4.75" style="25" customWidth="1"/>
    <col min="12831" max="12838" width="15.75" style="25" bestFit="1" customWidth="1"/>
    <col min="12839" max="13082" width="9" style="25"/>
    <col min="13083" max="13083" width="2.75" style="25" bestFit="1" customWidth="1"/>
    <col min="13084" max="13084" width="42.5" style="25" customWidth="1"/>
    <col min="13085" max="13085" width="3.5" style="25" customWidth="1"/>
    <col min="13086" max="13086" width="4.75" style="25" customWidth="1"/>
    <col min="13087" max="13094" width="15.75" style="25" bestFit="1" customWidth="1"/>
    <col min="13095" max="13338" width="9" style="25"/>
    <col min="13339" max="13339" width="2.75" style="25" bestFit="1" customWidth="1"/>
    <col min="13340" max="13340" width="42.5" style="25" customWidth="1"/>
    <col min="13341" max="13341" width="3.5" style="25" customWidth="1"/>
    <col min="13342" max="13342" width="4.75" style="25" customWidth="1"/>
    <col min="13343" max="13350" width="15.75" style="25" bestFit="1" customWidth="1"/>
    <col min="13351" max="13594" width="9" style="25"/>
    <col min="13595" max="13595" width="2.75" style="25" bestFit="1" customWidth="1"/>
    <col min="13596" max="13596" width="42.5" style="25" customWidth="1"/>
    <col min="13597" max="13597" width="3.5" style="25" customWidth="1"/>
    <col min="13598" max="13598" width="4.75" style="25" customWidth="1"/>
    <col min="13599" max="13606" width="15.75" style="25" bestFit="1" customWidth="1"/>
    <col min="13607" max="13850" width="9" style="25"/>
    <col min="13851" max="13851" width="2.75" style="25" bestFit="1" customWidth="1"/>
    <col min="13852" max="13852" width="42.5" style="25" customWidth="1"/>
    <col min="13853" max="13853" width="3.5" style="25" customWidth="1"/>
    <col min="13854" max="13854" width="4.75" style="25" customWidth="1"/>
    <col min="13855" max="13862" width="15.75" style="25" bestFit="1" customWidth="1"/>
    <col min="13863" max="14106" width="9" style="25"/>
    <col min="14107" max="14107" width="2.75" style="25" bestFit="1" customWidth="1"/>
    <col min="14108" max="14108" width="42.5" style="25" customWidth="1"/>
    <col min="14109" max="14109" width="3.5" style="25" customWidth="1"/>
    <col min="14110" max="14110" width="4.75" style="25" customWidth="1"/>
    <col min="14111" max="14118" width="15.75" style="25" bestFit="1" customWidth="1"/>
    <col min="14119" max="14362" width="9" style="25"/>
    <col min="14363" max="14363" width="2.75" style="25" bestFit="1" customWidth="1"/>
    <col min="14364" max="14364" width="42.5" style="25" customWidth="1"/>
    <col min="14365" max="14365" width="3.5" style="25" customWidth="1"/>
    <col min="14366" max="14366" width="4.75" style="25" customWidth="1"/>
    <col min="14367" max="14374" width="15.75" style="25" bestFit="1" customWidth="1"/>
    <col min="14375" max="14618" width="9" style="25"/>
    <col min="14619" max="14619" width="2.75" style="25" bestFit="1" customWidth="1"/>
    <col min="14620" max="14620" width="42.5" style="25" customWidth="1"/>
    <col min="14621" max="14621" width="3.5" style="25" customWidth="1"/>
    <col min="14622" max="14622" width="4.75" style="25" customWidth="1"/>
    <col min="14623" max="14630" width="15.75" style="25" bestFit="1" customWidth="1"/>
    <col min="14631" max="14874" width="9" style="25"/>
    <col min="14875" max="14875" width="2.75" style="25" bestFit="1" customWidth="1"/>
    <col min="14876" max="14876" width="42.5" style="25" customWidth="1"/>
    <col min="14877" max="14877" width="3.5" style="25" customWidth="1"/>
    <col min="14878" max="14878" width="4.75" style="25" customWidth="1"/>
    <col min="14879" max="14886" width="15.75" style="25" bestFit="1" customWidth="1"/>
    <col min="14887" max="15130" width="9" style="25"/>
    <col min="15131" max="15131" width="2.75" style="25" bestFit="1" customWidth="1"/>
    <col min="15132" max="15132" width="42.5" style="25" customWidth="1"/>
    <col min="15133" max="15133" width="3.5" style="25" customWidth="1"/>
    <col min="15134" max="15134" width="4.75" style="25" customWidth="1"/>
    <col min="15135" max="15142" width="15.75" style="25" bestFit="1" customWidth="1"/>
    <col min="15143" max="15386" width="9" style="25"/>
    <col min="15387" max="15387" width="2.75" style="25" bestFit="1" customWidth="1"/>
    <col min="15388" max="15388" width="42.5" style="25" customWidth="1"/>
    <col min="15389" max="15389" width="3.5" style="25" customWidth="1"/>
    <col min="15390" max="15390" width="4.75" style="25" customWidth="1"/>
    <col min="15391" max="15398" width="15.75" style="25" bestFit="1" customWidth="1"/>
    <col min="15399" max="15642" width="9" style="25"/>
    <col min="15643" max="15643" width="2.75" style="25" bestFit="1" customWidth="1"/>
    <col min="15644" max="15644" width="42.5" style="25" customWidth="1"/>
    <col min="15645" max="15645" width="3.5" style="25" customWidth="1"/>
    <col min="15646" max="15646" width="4.75" style="25" customWidth="1"/>
    <col min="15647" max="15654" width="15.75" style="25" bestFit="1" customWidth="1"/>
    <col min="15655" max="15898" width="9" style="25"/>
    <col min="15899" max="15899" width="2.75" style="25" bestFit="1" customWidth="1"/>
    <col min="15900" max="15900" width="42.5" style="25" customWidth="1"/>
    <col min="15901" max="15901" width="3.5" style="25" customWidth="1"/>
    <col min="15902" max="15902" width="4.75" style="25" customWidth="1"/>
    <col min="15903" max="15910" width="15.75" style="25" bestFit="1" customWidth="1"/>
    <col min="15911" max="16154" width="9" style="25"/>
    <col min="16155" max="16155" width="2.75" style="25" bestFit="1" customWidth="1"/>
    <col min="16156" max="16156" width="42.5" style="25" customWidth="1"/>
    <col min="16157" max="16157" width="3.5" style="25" customWidth="1"/>
    <col min="16158" max="16158" width="4.75" style="25" customWidth="1"/>
    <col min="16159" max="16166" width="15.75" style="25" bestFit="1" customWidth="1"/>
    <col min="16167" max="16364" width="9" style="25"/>
    <col min="16365" max="16369" width="9" style="25" customWidth="1"/>
    <col min="16370" max="16384" width="9" style="25"/>
  </cols>
  <sheetData>
    <row r="1" spans="1:59" s="333" customFormat="1" ht="34.5" customHeight="1" x14ac:dyDescent="0.25">
      <c r="A1" s="332"/>
      <c r="C1" s="362" t="s">
        <v>365</v>
      </c>
      <c r="D1" s="363"/>
      <c r="E1" s="363"/>
      <c r="F1" s="363"/>
      <c r="G1" s="363"/>
      <c r="H1" s="363"/>
      <c r="I1" s="337"/>
      <c r="J1" s="337"/>
      <c r="K1" s="337"/>
      <c r="L1" s="337"/>
      <c r="M1" s="337"/>
      <c r="N1" s="337"/>
      <c r="O1" s="337"/>
      <c r="AD1" s="335"/>
      <c r="AE1" s="335"/>
      <c r="AF1" s="335"/>
      <c r="AG1" s="336"/>
      <c r="AH1" s="336"/>
      <c r="AI1" s="336"/>
      <c r="AJ1" s="336"/>
      <c r="AK1" s="336"/>
      <c r="AL1" s="336"/>
      <c r="AM1" s="336"/>
      <c r="AN1" s="336"/>
      <c r="AO1" s="336"/>
      <c r="AP1" s="335"/>
      <c r="AQ1" s="335"/>
      <c r="AR1" s="335"/>
      <c r="AS1" s="335"/>
      <c r="AT1" s="335"/>
      <c r="AU1" s="335"/>
      <c r="AV1" s="335"/>
      <c r="AW1" s="335"/>
      <c r="AX1" s="335"/>
      <c r="AY1" s="335"/>
      <c r="AZ1" s="335"/>
      <c r="BA1" s="335"/>
      <c r="BB1" s="335"/>
      <c r="BC1" s="335"/>
      <c r="BD1" s="335"/>
      <c r="BE1" s="335"/>
      <c r="BF1" s="335"/>
      <c r="BG1" s="335"/>
    </row>
    <row r="2" spans="1:59" s="21" customFormat="1" ht="152.25" customHeight="1" x14ac:dyDescent="0.25">
      <c r="A2" s="242" t="s">
        <v>4</v>
      </c>
      <c r="B2" s="297" t="s">
        <v>5</v>
      </c>
      <c r="C2" s="297"/>
      <c r="D2" s="298" t="s">
        <v>33</v>
      </c>
      <c r="E2" s="298" t="s">
        <v>34</v>
      </c>
      <c r="F2" s="338" t="s">
        <v>269</v>
      </c>
      <c r="G2" s="299" t="s">
        <v>105</v>
      </c>
      <c r="H2" s="299" t="s">
        <v>105</v>
      </c>
      <c r="I2" s="299" t="s">
        <v>131</v>
      </c>
      <c r="J2" s="299" t="s">
        <v>146</v>
      </c>
      <c r="K2" s="299" t="s">
        <v>152</v>
      </c>
      <c r="L2" s="299" t="s">
        <v>153</v>
      </c>
      <c r="M2" s="299" t="s">
        <v>255</v>
      </c>
      <c r="N2" s="299" t="s">
        <v>256</v>
      </c>
      <c r="O2" s="299" t="s">
        <v>257</v>
      </c>
      <c r="P2" s="299" t="s">
        <v>28</v>
      </c>
      <c r="Q2" s="299" t="s">
        <v>29</v>
      </c>
      <c r="R2" s="299" t="s">
        <v>29</v>
      </c>
      <c r="S2" s="299" t="s">
        <v>143</v>
      </c>
      <c r="T2" s="299" t="s">
        <v>148</v>
      </c>
      <c r="U2" s="299" t="s">
        <v>120</v>
      </c>
      <c r="V2" s="299" t="s">
        <v>129</v>
      </c>
      <c r="W2" s="299" t="s">
        <v>121</v>
      </c>
      <c r="X2" s="299" t="s">
        <v>128</v>
      </c>
      <c r="Y2" s="299" t="s">
        <v>150</v>
      </c>
      <c r="Z2" s="299" t="s">
        <v>151</v>
      </c>
      <c r="AA2" s="299" t="s">
        <v>158</v>
      </c>
      <c r="AB2" s="299" t="s">
        <v>159</v>
      </c>
      <c r="AC2" s="331"/>
      <c r="AD2" s="318" t="s">
        <v>88</v>
      </c>
      <c r="AE2" s="319" t="s">
        <v>88</v>
      </c>
      <c r="AF2" s="338" t="s">
        <v>268</v>
      </c>
      <c r="AG2" s="299" t="s">
        <v>105</v>
      </c>
      <c r="AH2" s="299" t="s">
        <v>105</v>
      </c>
      <c r="AI2" s="299" t="s">
        <v>131</v>
      </c>
      <c r="AJ2" s="299" t="s">
        <v>146</v>
      </c>
      <c r="AK2" s="299" t="s">
        <v>152</v>
      </c>
      <c r="AL2" s="299" t="s">
        <v>153</v>
      </c>
      <c r="AM2" s="299" t="s">
        <v>255</v>
      </c>
      <c r="AN2" s="299" t="s">
        <v>256</v>
      </c>
      <c r="AO2" s="299" t="s">
        <v>257</v>
      </c>
      <c r="AP2" s="299" t="s">
        <v>28</v>
      </c>
      <c r="AQ2" s="299" t="s">
        <v>29</v>
      </c>
      <c r="AR2" s="299" t="s">
        <v>29</v>
      </c>
      <c r="AS2" s="299" t="s">
        <v>143</v>
      </c>
      <c r="AT2" s="299" t="s">
        <v>148</v>
      </c>
      <c r="AU2" s="299" t="s">
        <v>120</v>
      </c>
      <c r="AV2" s="299" t="s">
        <v>129</v>
      </c>
      <c r="AW2" s="299" t="s">
        <v>121</v>
      </c>
      <c r="AX2" s="299" t="s">
        <v>128</v>
      </c>
      <c r="AY2" s="299" t="s">
        <v>150</v>
      </c>
      <c r="AZ2" s="299" t="s">
        <v>151</v>
      </c>
      <c r="BA2" s="299" t="s">
        <v>158</v>
      </c>
      <c r="BB2" s="299" t="s">
        <v>159</v>
      </c>
      <c r="BC2" s="299" t="s">
        <v>123</v>
      </c>
      <c r="BD2" s="299" t="s">
        <v>122</v>
      </c>
      <c r="BE2" s="299" t="s">
        <v>186</v>
      </c>
      <c r="BF2" s="299" t="s">
        <v>187</v>
      </c>
      <c r="BG2" s="299" t="s">
        <v>273</v>
      </c>
    </row>
    <row r="3" spans="1:59" x14ac:dyDescent="0.2">
      <c r="A3" s="300"/>
      <c r="B3" s="300"/>
      <c r="C3" s="301" t="s">
        <v>253</v>
      </c>
      <c r="D3" s="302"/>
      <c r="E3" s="302"/>
      <c r="F3" s="302"/>
      <c r="G3" s="303" t="s">
        <v>261</v>
      </c>
      <c r="H3" s="303" t="s">
        <v>249</v>
      </c>
      <c r="I3" s="303" t="s">
        <v>262</v>
      </c>
      <c r="J3" s="303" t="s">
        <v>261</v>
      </c>
      <c r="K3" s="303" t="s">
        <v>261</v>
      </c>
      <c r="L3" s="303" t="s">
        <v>263</v>
      </c>
      <c r="M3" s="303" t="s">
        <v>261</v>
      </c>
      <c r="N3" s="303" t="s">
        <v>261</v>
      </c>
      <c r="O3" s="303" t="s">
        <v>261</v>
      </c>
      <c r="P3" s="303" t="s">
        <v>261</v>
      </c>
      <c r="Q3" s="303" t="s">
        <v>248</v>
      </c>
      <c r="R3" s="303" t="s">
        <v>249</v>
      </c>
      <c r="S3" s="303" t="s">
        <v>262</v>
      </c>
      <c r="T3" s="303" t="s">
        <v>261</v>
      </c>
      <c r="U3" s="303" t="s">
        <v>264</v>
      </c>
      <c r="V3" s="303" t="s">
        <v>262</v>
      </c>
      <c r="W3" s="303" t="s">
        <v>264</v>
      </c>
      <c r="X3" s="303" t="s">
        <v>262</v>
      </c>
      <c r="Y3" s="303" t="s">
        <v>261</v>
      </c>
      <c r="Z3" s="303" t="s">
        <v>264</v>
      </c>
      <c r="AA3" s="303" t="s">
        <v>261</v>
      </c>
      <c r="AB3" s="303" t="s">
        <v>264</v>
      </c>
      <c r="AC3" s="300"/>
      <c r="AD3" s="304"/>
      <c r="AE3" s="300"/>
      <c r="AF3" s="339"/>
      <c r="AG3" s="303" t="s">
        <v>261</v>
      </c>
      <c r="AH3" s="303" t="s">
        <v>249</v>
      </c>
      <c r="AI3" s="303" t="s">
        <v>262</v>
      </c>
      <c r="AJ3" s="303" t="s">
        <v>261</v>
      </c>
      <c r="AK3" s="303" t="s">
        <v>261</v>
      </c>
      <c r="AL3" s="303" t="s">
        <v>263</v>
      </c>
      <c r="AM3" s="303" t="s">
        <v>261</v>
      </c>
      <c r="AN3" s="303" t="s">
        <v>261</v>
      </c>
      <c r="AO3" s="303" t="s">
        <v>261</v>
      </c>
      <c r="AP3" s="303" t="s">
        <v>261</v>
      </c>
      <c r="AQ3" s="303" t="s">
        <v>248</v>
      </c>
      <c r="AR3" s="303" t="s">
        <v>249</v>
      </c>
      <c r="AS3" s="303" t="s">
        <v>262</v>
      </c>
      <c r="AT3" s="303" t="s">
        <v>261</v>
      </c>
      <c r="AU3" s="303" t="s">
        <v>264</v>
      </c>
      <c r="AV3" s="303" t="s">
        <v>262</v>
      </c>
      <c r="AW3" s="303" t="s">
        <v>264</v>
      </c>
      <c r="AX3" s="303" t="s">
        <v>262</v>
      </c>
      <c r="AY3" s="303" t="s">
        <v>261</v>
      </c>
      <c r="AZ3" s="303" t="s">
        <v>264</v>
      </c>
      <c r="BA3" s="303" t="s">
        <v>261</v>
      </c>
      <c r="BB3" s="303" t="s">
        <v>264</v>
      </c>
      <c r="BC3" s="303"/>
      <c r="BD3" s="303"/>
      <c r="BE3" s="303"/>
      <c r="BF3" s="303"/>
      <c r="BG3" s="303"/>
    </row>
    <row r="4" spans="1:59" ht="18" customHeight="1" x14ac:dyDescent="0.2">
      <c r="A4" s="300"/>
      <c r="B4" s="300"/>
      <c r="C4" s="304" t="s">
        <v>30</v>
      </c>
      <c r="D4" s="302"/>
      <c r="E4" s="302"/>
      <c r="F4" s="302"/>
      <c r="G4" s="303" t="s">
        <v>109</v>
      </c>
      <c r="H4" s="303" t="s">
        <v>109</v>
      </c>
      <c r="I4" s="303" t="s">
        <v>109</v>
      </c>
      <c r="J4" s="303" t="s">
        <v>147</v>
      </c>
      <c r="K4" s="303" t="s">
        <v>154</v>
      </c>
      <c r="L4" s="303" t="s">
        <v>154</v>
      </c>
      <c r="M4" s="303" t="s">
        <v>258</v>
      </c>
      <c r="N4" s="303" t="s">
        <v>259</v>
      </c>
      <c r="O4" s="303" t="s">
        <v>260</v>
      </c>
      <c r="P4" s="303" t="s">
        <v>96</v>
      </c>
      <c r="Q4" s="303" t="s">
        <v>97</v>
      </c>
      <c r="R4" s="303" t="s">
        <v>97</v>
      </c>
      <c r="S4" s="303" t="s">
        <v>97</v>
      </c>
      <c r="T4" s="303" t="s">
        <v>149</v>
      </c>
      <c r="U4" s="303" t="s">
        <v>134</v>
      </c>
      <c r="V4" s="303" t="s">
        <v>134</v>
      </c>
      <c r="W4" s="303" t="s">
        <v>135</v>
      </c>
      <c r="X4" s="303" t="s">
        <v>135</v>
      </c>
      <c r="Y4" s="303" t="s">
        <v>136</v>
      </c>
      <c r="Z4" s="303" t="s">
        <v>136</v>
      </c>
      <c r="AA4" s="303" t="s">
        <v>137</v>
      </c>
      <c r="AB4" s="303" t="s">
        <v>137</v>
      </c>
      <c r="AC4" s="300"/>
      <c r="AD4" s="304"/>
      <c r="AE4" s="300"/>
      <c r="AF4" s="339"/>
      <c r="AG4" s="303" t="s">
        <v>109</v>
      </c>
      <c r="AH4" s="303" t="s">
        <v>109</v>
      </c>
      <c r="AI4" s="303" t="s">
        <v>109</v>
      </c>
      <c r="AJ4" s="303" t="s">
        <v>147</v>
      </c>
      <c r="AK4" s="303" t="s">
        <v>154</v>
      </c>
      <c r="AL4" s="303" t="s">
        <v>154</v>
      </c>
      <c r="AM4" s="303" t="s">
        <v>258</v>
      </c>
      <c r="AN4" s="303" t="s">
        <v>259</v>
      </c>
      <c r="AO4" s="303" t="s">
        <v>260</v>
      </c>
      <c r="AP4" s="303" t="s">
        <v>96</v>
      </c>
      <c r="AQ4" s="303" t="s">
        <v>97</v>
      </c>
      <c r="AR4" s="303" t="s">
        <v>97</v>
      </c>
      <c r="AS4" s="303" t="s">
        <v>97</v>
      </c>
      <c r="AT4" s="303" t="s">
        <v>149</v>
      </c>
      <c r="AU4" s="303" t="s">
        <v>134</v>
      </c>
      <c r="AV4" s="303" t="s">
        <v>134</v>
      </c>
      <c r="AW4" s="303" t="s">
        <v>135</v>
      </c>
      <c r="AX4" s="303" t="s">
        <v>135</v>
      </c>
      <c r="AY4" s="303" t="s">
        <v>136</v>
      </c>
      <c r="AZ4" s="303" t="s">
        <v>136</v>
      </c>
      <c r="BA4" s="303" t="s">
        <v>137</v>
      </c>
      <c r="BB4" s="303" t="s">
        <v>137</v>
      </c>
      <c r="BC4" s="303"/>
      <c r="BD4" s="303"/>
      <c r="BE4" s="303"/>
      <c r="BF4" s="303"/>
      <c r="BG4" s="303" t="s">
        <v>274</v>
      </c>
    </row>
    <row r="5" spans="1:59" s="250" customFormat="1" ht="19.5" customHeight="1" x14ac:dyDescent="0.2">
      <c r="A5" s="301"/>
      <c r="B5" s="301"/>
      <c r="C5" s="305" t="s">
        <v>43</v>
      </c>
      <c r="D5" s="302"/>
      <c r="E5" s="302"/>
      <c r="F5" s="306"/>
      <c r="G5" s="307">
        <v>1</v>
      </c>
      <c r="H5" s="307">
        <v>1</v>
      </c>
      <c r="I5" s="307">
        <v>1</v>
      </c>
      <c r="J5" s="307">
        <v>1</v>
      </c>
      <c r="K5" s="307">
        <v>1</v>
      </c>
      <c r="L5" s="307">
        <v>1</v>
      </c>
      <c r="M5" s="307">
        <v>1</v>
      </c>
      <c r="N5" s="307">
        <v>1</v>
      </c>
      <c r="O5" s="307">
        <v>1</v>
      </c>
      <c r="P5" s="307">
        <v>1</v>
      </c>
      <c r="Q5" s="307">
        <v>1</v>
      </c>
      <c r="R5" s="307">
        <v>1</v>
      </c>
      <c r="S5" s="307">
        <v>1</v>
      </c>
      <c r="T5" s="307">
        <v>1</v>
      </c>
      <c r="U5" s="307">
        <v>1</v>
      </c>
      <c r="V5" s="307">
        <v>1</v>
      </c>
      <c r="W5" s="307">
        <v>1</v>
      </c>
      <c r="X5" s="307">
        <v>1</v>
      </c>
      <c r="Y5" s="307">
        <v>1</v>
      </c>
      <c r="Z5" s="307">
        <v>1</v>
      </c>
      <c r="AA5" s="307">
        <v>1</v>
      </c>
      <c r="AB5" s="307">
        <v>1</v>
      </c>
      <c r="AC5" s="301"/>
      <c r="AD5" s="304"/>
      <c r="AE5" s="301"/>
      <c r="AF5" s="301"/>
      <c r="AG5" s="304"/>
      <c r="AH5" s="304"/>
      <c r="AI5" s="304"/>
      <c r="AJ5" s="304"/>
      <c r="AK5" s="304"/>
      <c r="AL5" s="304"/>
      <c r="AM5" s="304"/>
      <c r="AN5" s="304"/>
      <c r="AO5" s="304"/>
      <c r="AP5" s="304"/>
      <c r="AQ5" s="304"/>
      <c r="AR5" s="304"/>
      <c r="AS5" s="304"/>
      <c r="AT5" s="304"/>
      <c r="AU5" s="304"/>
      <c r="AV5" s="304"/>
      <c r="AW5" s="304"/>
      <c r="AX5" s="304"/>
      <c r="AY5" s="304"/>
      <c r="AZ5" s="304"/>
      <c r="BA5" s="304"/>
      <c r="BB5" s="304"/>
      <c r="BC5" s="304"/>
      <c r="BD5" s="304"/>
      <c r="BE5" s="304"/>
      <c r="BF5" s="304"/>
      <c r="BG5" s="304"/>
    </row>
    <row r="6" spans="1:59" s="250" customFormat="1" ht="25.5" x14ac:dyDescent="0.2">
      <c r="A6" s="301"/>
      <c r="B6" s="301"/>
      <c r="C6" s="305" t="s">
        <v>265</v>
      </c>
      <c r="D6" s="302"/>
      <c r="E6" s="302"/>
      <c r="F6" s="306"/>
      <c r="G6" s="307">
        <v>0.255</v>
      </c>
      <c r="H6" s="307">
        <v>0.255</v>
      </c>
      <c r="I6" s="307">
        <v>0.35500000000000004</v>
      </c>
      <c r="J6" s="307">
        <v>0.69500000000000006</v>
      </c>
      <c r="K6" s="307">
        <v>1</v>
      </c>
      <c r="L6" s="307">
        <v>1</v>
      </c>
      <c r="M6" s="307">
        <v>1</v>
      </c>
      <c r="N6" s="307">
        <v>1</v>
      </c>
      <c r="O6" s="307">
        <v>1</v>
      </c>
      <c r="P6" s="307">
        <v>1</v>
      </c>
      <c r="Q6" s="307">
        <v>0.5</v>
      </c>
      <c r="R6" s="307">
        <v>0.5</v>
      </c>
      <c r="S6" s="307">
        <v>1</v>
      </c>
      <c r="T6" s="307">
        <v>1</v>
      </c>
      <c r="U6" s="307">
        <v>0</v>
      </c>
      <c r="V6" s="307">
        <v>1</v>
      </c>
      <c r="W6" s="307">
        <v>0</v>
      </c>
      <c r="X6" s="307">
        <v>1</v>
      </c>
      <c r="Y6" s="307">
        <v>1</v>
      </c>
      <c r="Z6" s="307">
        <v>0</v>
      </c>
      <c r="AA6" s="307">
        <v>1</v>
      </c>
      <c r="AB6" s="307">
        <v>0</v>
      </c>
      <c r="AC6" s="301"/>
      <c r="AD6" s="301"/>
      <c r="AE6" s="301"/>
      <c r="AF6" s="301"/>
      <c r="AG6" s="301"/>
      <c r="AH6" s="301"/>
      <c r="AI6" s="301"/>
      <c r="AJ6" s="301"/>
      <c r="AK6" s="301"/>
      <c r="AL6" s="301"/>
      <c r="AM6" s="301"/>
      <c r="AN6" s="301"/>
      <c r="AO6" s="301"/>
      <c r="AP6" s="301"/>
      <c r="AQ6" s="301"/>
      <c r="AR6" s="301"/>
      <c r="AS6" s="301"/>
      <c r="AT6" s="301"/>
      <c r="AU6" s="301"/>
      <c r="AV6" s="301"/>
      <c r="AW6" s="301"/>
      <c r="AX6" s="301"/>
      <c r="AY6" s="301"/>
      <c r="AZ6" s="301"/>
      <c r="BA6" s="301"/>
      <c r="BB6" s="301"/>
      <c r="BC6" s="301"/>
      <c r="BD6" s="301"/>
      <c r="BE6" s="301"/>
      <c r="BF6" s="301"/>
      <c r="BG6" s="301"/>
    </row>
    <row r="7" spans="1:59" s="250" customFormat="1" ht="39.75" customHeight="1" x14ac:dyDescent="0.2">
      <c r="A7" s="301"/>
      <c r="B7" s="301"/>
      <c r="C7" s="305" t="s">
        <v>266</v>
      </c>
      <c r="D7" s="302"/>
      <c r="E7" s="302"/>
      <c r="F7" s="306"/>
      <c r="G7" s="307">
        <v>0.35500000000000004</v>
      </c>
      <c r="H7" s="307">
        <v>0</v>
      </c>
      <c r="I7" s="307">
        <v>0</v>
      </c>
      <c r="J7" s="307">
        <v>0.69500000000000006</v>
      </c>
      <c r="K7" s="307">
        <v>1</v>
      </c>
      <c r="L7" s="307">
        <v>1</v>
      </c>
      <c r="M7" s="307">
        <v>1</v>
      </c>
      <c r="N7" s="307">
        <v>1</v>
      </c>
      <c r="O7" s="307">
        <v>1</v>
      </c>
      <c r="P7" s="307">
        <v>1</v>
      </c>
      <c r="Q7" s="307">
        <v>1</v>
      </c>
      <c r="R7" s="307">
        <v>1</v>
      </c>
      <c r="S7" s="307">
        <v>0</v>
      </c>
      <c r="T7" s="307">
        <v>1</v>
      </c>
      <c r="U7" s="307">
        <v>1</v>
      </c>
      <c r="V7" s="307">
        <v>0</v>
      </c>
      <c r="W7" s="307">
        <v>1</v>
      </c>
      <c r="X7" s="307">
        <v>0</v>
      </c>
      <c r="Y7" s="307">
        <v>1</v>
      </c>
      <c r="Z7" s="307">
        <v>1</v>
      </c>
      <c r="AA7" s="307">
        <v>1</v>
      </c>
      <c r="AB7" s="307">
        <v>1</v>
      </c>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row>
    <row r="8" spans="1:59" s="250" customFormat="1" ht="53.25" customHeight="1" x14ac:dyDescent="0.2">
      <c r="A8" s="301"/>
      <c r="B8" s="301"/>
      <c r="C8" s="305" t="s">
        <v>267</v>
      </c>
      <c r="D8" s="302"/>
      <c r="E8" s="302"/>
      <c r="F8" s="306"/>
      <c r="G8" s="307">
        <v>0.1</v>
      </c>
      <c r="H8" s="307">
        <v>0</v>
      </c>
      <c r="I8" s="307">
        <v>0</v>
      </c>
      <c r="J8" s="307">
        <v>0</v>
      </c>
      <c r="K8" s="307">
        <v>0</v>
      </c>
      <c r="L8" s="307">
        <v>0</v>
      </c>
      <c r="M8" s="307">
        <v>0</v>
      </c>
      <c r="N8" s="307">
        <v>0</v>
      </c>
      <c r="O8" s="307">
        <v>0</v>
      </c>
      <c r="P8" s="307">
        <v>0</v>
      </c>
      <c r="Q8" s="307">
        <v>0.5</v>
      </c>
      <c r="R8" s="307">
        <v>0</v>
      </c>
      <c r="S8" s="307">
        <v>0</v>
      </c>
      <c r="T8" s="307">
        <v>0</v>
      </c>
      <c r="U8" s="307">
        <v>1</v>
      </c>
      <c r="V8" s="307">
        <v>0</v>
      </c>
      <c r="W8" s="307">
        <v>1</v>
      </c>
      <c r="X8" s="307">
        <v>0</v>
      </c>
      <c r="Y8" s="307">
        <v>0</v>
      </c>
      <c r="Z8" s="307">
        <v>1</v>
      </c>
      <c r="AA8" s="307">
        <v>0</v>
      </c>
      <c r="AB8" s="307">
        <v>1</v>
      </c>
      <c r="AC8" s="301"/>
      <c r="AD8" s="310" t="s">
        <v>336</v>
      </c>
      <c r="AE8" s="321">
        <v>11912549.15840378</v>
      </c>
      <c r="AF8" s="322">
        <v>35306095.652618051</v>
      </c>
      <c r="AG8" s="323">
        <v>15011769.333433449</v>
      </c>
      <c r="AH8" s="323">
        <v>0</v>
      </c>
      <c r="AI8" s="323">
        <v>18219935.737893652</v>
      </c>
      <c r="AJ8" s="323">
        <v>277706.19627853436</v>
      </c>
      <c r="AK8" s="323">
        <v>60391.6</v>
      </c>
      <c r="AL8" s="323">
        <v>351468.20000000007</v>
      </c>
      <c r="AM8" s="323">
        <v>525691.79999999993</v>
      </c>
      <c r="AN8" s="323">
        <v>201626.80000000002</v>
      </c>
      <c r="AO8" s="323">
        <v>0</v>
      </c>
      <c r="AP8" s="323">
        <v>0</v>
      </c>
      <c r="AQ8" s="323">
        <v>6969.8</v>
      </c>
      <c r="AR8" s="323">
        <v>2976.8</v>
      </c>
      <c r="AS8" s="323">
        <v>2613.15</v>
      </c>
      <c r="AT8" s="323">
        <v>51579.200000000004</v>
      </c>
      <c r="AU8" s="323">
        <v>104687.09999999998</v>
      </c>
      <c r="AV8" s="323">
        <v>2473.1</v>
      </c>
      <c r="AW8" s="323">
        <v>261268.8</v>
      </c>
      <c r="AX8" s="323">
        <v>187886.2</v>
      </c>
      <c r="AY8" s="323">
        <v>34761.63501242167</v>
      </c>
      <c r="AZ8" s="323">
        <v>2290.1999999999998</v>
      </c>
      <c r="BA8" s="323">
        <v>0</v>
      </c>
      <c r="BB8" s="323">
        <v>0</v>
      </c>
      <c r="BC8" s="301"/>
      <c r="BD8" s="301"/>
      <c r="BE8" s="301"/>
      <c r="BF8" s="301"/>
      <c r="BG8" s="301"/>
    </row>
    <row r="9" spans="1:59" s="250" customFormat="1" ht="30.75" customHeight="1" x14ac:dyDescent="0.2">
      <c r="A9" s="301"/>
      <c r="B9" s="301"/>
      <c r="C9" s="308" t="s">
        <v>155</v>
      </c>
      <c r="D9" s="302"/>
      <c r="E9" s="302"/>
      <c r="F9" s="306"/>
      <c r="G9" s="307">
        <v>0.255</v>
      </c>
      <c r="H9" s="307">
        <v>0.255</v>
      </c>
      <c r="I9" s="307">
        <v>0.35500000000000004</v>
      </c>
      <c r="J9" s="307">
        <v>0.69500000000000006</v>
      </c>
      <c r="K9" s="307">
        <v>1</v>
      </c>
      <c r="L9" s="307">
        <v>1</v>
      </c>
      <c r="M9" s="307">
        <v>1</v>
      </c>
      <c r="N9" s="307">
        <v>1</v>
      </c>
      <c r="O9" s="307">
        <v>1</v>
      </c>
      <c r="P9" s="307">
        <v>1</v>
      </c>
      <c r="Q9" s="307">
        <v>0.5</v>
      </c>
      <c r="R9" s="307">
        <v>0.5</v>
      </c>
      <c r="S9" s="307">
        <v>1</v>
      </c>
      <c r="T9" s="307">
        <v>1</v>
      </c>
      <c r="U9" s="307">
        <v>0</v>
      </c>
      <c r="V9" s="307">
        <v>1</v>
      </c>
      <c r="W9" s="307">
        <v>0</v>
      </c>
      <c r="X9" s="307">
        <v>1</v>
      </c>
      <c r="Y9" s="307">
        <v>1</v>
      </c>
      <c r="Z9" s="307">
        <v>0</v>
      </c>
      <c r="AA9" s="307">
        <v>1</v>
      </c>
      <c r="AB9" s="307">
        <v>0</v>
      </c>
      <c r="AC9" s="301"/>
      <c r="AD9" s="310" t="s">
        <v>337</v>
      </c>
      <c r="AE9" s="321">
        <v>22275453.888457</v>
      </c>
      <c r="AF9" s="322">
        <v>69607359.975776151</v>
      </c>
      <c r="AG9" s="323">
        <v>60608891.20357424</v>
      </c>
      <c r="AH9" s="323">
        <v>0</v>
      </c>
      <c r="AI9" s="323">
        <v>0</v>
      </c>
      <c r="AJ9" s="323">
        <v>1008169.6414961815</v>
      </c>
      <c r="AK9" s="323">
        <v>238132.49999999997</v>
      </c>
      <c r="AL9" s="323">
        <v>0</v>
      </c>
      <c r="AM9" s="323">
        <v>3712013</v>
      </c>
      <c r="AN9" s="323">
        <v>1481884.5000000005</v>
      </c>
      <c r="AO9" s="323">
        <v>0</v>
      </c>
      <c r="AP9" s="323">
        <v>0</v>
      </c>
      <c r="AQ9" s="323">
        <v>9446.4000000000015</v>
      </c>
      <c r="AR9" s="323">
        <v>0</v>
      </c>
      <c r="AS9" s="323">
        <v>0</v>
      </c>
      <c r="AT9" s="323">
        <v>428615.59999999986</v>
      </c>
      <c r="AU9" s="323">
        <v>622554.79999999993</v>
      </c>
      <c r="AV9" s="323">
        <v>0</v>
      </c>
      <c r="AW9" s="323">
        <v>1243512.4000000001</v>
      </c>
      <c r="AX9" s="323">
        <v>0</v>
      </c>
      <c r="AY9" s="323">
        <v>254139.93070572088</v>
      </c>
      <c r="AZ9" s="323">
        <v>0</v>
      </c>
      <c r="BA9" s="323">
        <v>0</v>
      </c>
      <c r="BB9" s="323">
        <v>0</v>
      </c>
      <c r="BC9" s="301"/>
      <c r="BD9" s="301"/>
      <c r="BE9" s="301"/>
      <c r="BF9" s="301"/>
      <c r="BG9" s="301"/>
    </row>
    <row r="10" spans="1:59" s="250" customFormat="1" ht="40.5" customHeight="1" x14ac:dyDescent="0.2">
      <c r="A10" s="301"/>
      <c r="B10" s="301"/>
      <c r="C10" s="308" t="s">
        <v>156</v>
      </c>
      <c r="D10" s="302"/>
      <c r="E10" s="302"/>
      <c r="F10" s="306"/>
      <c r="G10" s="307">
        <v>0.255</v>
      </c>
      <c r="H10" s="307">
        <v>0</v>
      </c>
      <c r="I10" s="307">
        <v>0</v>
      </c>
      <c r="J10" s="307">
        <v>0.69500000000000006</v>
      </c>
      <c r="K10" s="307">
        <v>1</v>
      </c>
      <c r="L10" s="307">
        <v>1</v>
      </c>
      <c r="M10" s="307">
        <v>1</v>
      </c>
      <c r="N10" s="307">
        <v>1</v>
      </c>
      <c r="O10" s="307">
        <v>1</v>
      </c>
      <c r="P10" s="307">
        <v>1</v>
      </c>
      <c r="Q10" s="307">
        <v>0.5</v>
      </c>
      <c r="R10" s="307">
        <v>1</v>
      </c>
      <c r="S10" s="307">
        <v>0</v>
      </c>
      <c r="T10" s="307">
        <v>1</v>
      </c>
      <c r="U10" s="307">
        <v>0</v>
      </c>
      <c r="V10" s="307">
        <v>0</v>
      </c>
      <c r="W10" s="307">
        <v>0</v>
      </c>
      <c r="X10" s="307">
        <v>0</v>
      </c>
      <c r="Y10" s="307">
        <v>1</v>
      </c>
      <c r="Z10" s="307">
        <v>0</v>
      </c>
      <c r="AA10" s="307">
        <v>1</v>
      </c>
      <c r="AB10" s="307">
        <v>0</v>
      </c>
      <c r="AC10" s="301"/>
      <c r="AD10" s="310" t="s">
        <v>338</v>
      </c>
      <c r="AE10" s="321">
        <v>34188003.046860784</v>
      </c>
      <c r="AF10" s="322">
        <v>104913455.6283942</v>
      </c>
      <c r="AG10" s="323">
        <v>75620660.537007689</v>
      </c>
      <c r="AH10" s="323">
        <v>0</v>
      </c>
      <c r="AI10" s="323">
        <v>18219935.737893652</v>
      </c>
      <c r="AJ10" s="323">
        <v>1285875.8377747159</v>
      </c>
      <c r="AK10" s="323">
        <v>298524.09999999998</v>
      </c>
      <c r="AL10" s="323">
        <v>351468.20000000007</v>
      </c>
      <c r="AM10" s="323">
        <v>4237704.8</v>
      </c>
      <c r="AN10" s="323">
        <v>1683511.3000000005</v>
      </c>
      <c r="AO10" s="323">
        <v>0</v>
      </c>
      <c r="AP10" s="323">
        <v>0</v>
      </c>
      <c r="AQ10" s="323">
        <v>16416.2</v>
      </c>
      <c r="AR10" s="323">
        <v>2976.8</v>
      </c>
      <c r="AS10" s="323">
        <v>2613.15</v>
      </c>
      <c r="AT10" s="323">
        <v>480194.79999999987</v>
      </c>
      <c r="AU10" s="323">
        <v>727241.89999999991</v>
      </c>
      <c r="AV10" s="323">
        <v>2473.1</v>
      </c>
      <c r="AW10" s="323">
        <v>1504781.2000000002</v>
      </c>
      <c r="AX10" s="323">
        <v>187886.2</v>
      </c>
      <c r="AY10" s="323">
        <v>288901.56571814255</v>
      </c>
      <c r="AZ10" s="323">
        <v>2290.1999999999998</v>
      </c>
      <c r="BA10" s="323">
        <v>0</v>
      </c>
      <c r="BB10" s="323">
        <v>0</v>
      </c>
      <c r="BC10" s="323">
        <v>7072158.5755299982</v>
      </c>
      <c r="BD10" s="323">
        <v>366452.30000000005</v>
      </c>
      <c r="BE10" s="323">
        <v>0</v>
      </c>
      <c r="BF10" s="323">
        <v>0</v>
      </c>
      <c r="BG10" s="323">
        <v>12929.400000000001</v>
      </c>
    </row>
    <row r="11" spans="1:59" s="252" customFormat="1" ht="50.25" customHeight="1" x14ac:dyDescent="0.2">
      <c r="A11" s="309"/>
      <c r="B11" s="309"/>
      <c r="C11" s="310" t="s">
        <v>42</v>
      </c>
      <c r="D11" s="302"/>
      <c r="E11" s="302"/>
      <c r="F11" s="311"/>
      <c r="G11" s="312" t="s">
        <v>302</v>
      </c>
      <c r="H11" s="312" t="s">
        <v>302</v>
      </c>
      <c r="I11" s="312" t="s">
        <v>305</v>
      </c>
      <c r="J11" s="312" t="s">
        <v>302</v>
      </c>
      <c r="K11" s="312" t="s">
        <v>306</v>
      </c>
      <c r="L11" s="312" t="s">
        <v>31</v>
      </c>
      <c r="M11" s="312" t="s">
        <v>283</v>
      </c>
      <c r="N11" s="312" t="s">
        <v>283</v>
      </c>
      <c r="O11" s="312" t="s">
        <v>31</v>
      </c>
      <c r="P11" s="312" t="s">
        <v>284</v>
      </c>
      <c r="Q11" s="312" t="s">
        <v>31</v>
      </c>
      <c r="R11" s="312" t="s">
        <v>31</v>
      </c>
      <c r="S11" s="312" t="s">
        <v>31</v>
      </c>
      <c r="T11" s="312" t="s">
        <v>324</v>
      </c>
      <c r="U11" s="312" t="s">
        <v>31</v>
      </c>
      <c r="V11" s="312" t="s">
        <v>31</v>
      </c>
      <c r="W11" s="312" t="s">
        <v>31</v>
      </c>
      <c r="X11" s="312" t="s">
        <v>31</v>
      </c>
      <c r="Y11" s="312" t="s">
        <v>31</v>
      </c>
      <c r="Z11" s="312" t="s">
        <v>31</v>
      </c>
      <c r="AA11" s="312" t="s">
        <v>31</v>
      </c>
      <c r="AB11" s="312" t="s">
        <v>31</v>
      </c>
      <c r="AC11" s="309"/>
      <c r="AD11" s="309"/>
      <c r="AE11" s="309"/>
      <c r="AF11" s="309"/>
      <c r="AG11" s="309"/>
      <c r="AH11" s="309"/>
      <c r="AI11" s="309"/>
      <c r="AJ11" s="309"/>
      <c r="AK11" s="309"/>
      <c r="AL11" s="309"/>
      <c r="AM11" s="309"/>
      <c r="AN11" s="309"/>
      <c r="AO11" s="309"/>
      <c r="AP11" s="309"/>
      <c r="AQ11" s="309"/>
      <c r="AR11" s="309"/>
      <c r="AS11" s="309"/>
      <c r="AT11" s="309"/>
      <c r="AU11" s="309"/>
      <c r="AV11" s="309"/>
      <c r="AW11" s="309"/>
      <c r="AX11" s="309"/>
      <c r="AY11" s="309"/>
      <c r="AZ11" s="309"/>
      <c r="BA11" s="309"/>
      <c r="BB11" s="309"/>
      <c r="BC11" s="309"/>
      <c r="BD11" s="309"/>
      <c r="BE11" s="309"/>
      <c r="BF11" s="309"/>
      <c r="BG11" s="309"/>
    </row>
    <row r="12" spans="1:59" x14ac:dyDescent="0.2">
      <c r="A12" s="300"/>
      <c r="B12" s="300"/>
      <c r="C12" s="313" t="s">
        <v>7</v>
      </c>
      <c r="D12" s="314">
        <v>1</v>
      </c>
      <c r="E12" s="314"/>
      <c r="F12" s="315">
        <v>33344964.331142638</v>
      </c>
      <c r="G12" s="316">
        <v>73495047453</v>
      </c>
      <c r="H12" s="316">
        <v>73495047453</v>
      </c>
      <c r="I12" s="316">
        <v>17844206691</v>
      </c>
      <c r="J12" s="316">
        <v>73495047453</v>
      </c>
      <c r="K12" s="316">
        <v>3881.1000000000004</v>
      </c>
      <c r="L12" s="316">
        <v>0</v>
      </c>
      <c r="M12" s="316">
        <v>3910234</v>
      </c>
      <c r="N12" s="316">
        <v>3910234</v>
      </c>
      <c r="O12" s="316">
        <v>0</v>
      </c>
      <c r="P12" s="316">
        <v>0</v>
      </c>
      <c r="Q12" s="316">
        <v>0</v>
      </c>
      <c r="R12" s="316">
        <v>0</v>
      </c>
      <c r="S12" s="316">
        <v>0</v>
      </c>
      <c r="T12" s="316">
        <v>6302253</v>
      </c>
      <c r="U12" s="316">
        <v>0</v>
      </c>
      <c r="V12" s="316">
        <v>0</v>
      </c>
      <c r="W12" s="316">
        <v>0</v>
      </c>
      <c r="X12" s="316">
        <v>0</v>
      </c>
      <c r="Y12" s="316">
        <v>0</v>
      </c>
      <c r="Z12" s="316">
        <v>0</v>
      </c>
      <c r="AA12" s="316">
        <v>0</v>
      </c>
      <c r="AB12" s="316">
        <v>0</v>
      </c>
      <c r="AC12" s="300"/>
      <c r="AD12" s="325" t="s">
        <v>7</v>
      </c>
      <c r="AE12" s="321">
        <v>34188003.046860784</v>
      </c>
      <c r="AF12" s="322">
        <v>104913455.6283942</v>
      </c>
      <c r="AG12" s="321">
        <v>75620660.537007689</v>
      </c>
      <c r="AH12" s="321">
        <v>0</v>
      </c>
      <c r="AI12" s="321">
        <v>18219935.737893652</v>
      </c>
      <c r="AJ12" s="321">
        <v>1285875.8377747159</v>
      </c>
      <c r="AK12" s="321">
        <v>298524.09999999998</v>
      </c>
      <c r="AL12" s="321">
        <v>351468.20000000007</v>
      </c>
      <c r="AM12" s="321">
        <v>4237704.8</v>
      </c>
      <c r="AN12" s="321">
        <v>1683511.3000000005</v>
      </c>
      <c r="AO12" s="321">
        <v>0</v>
      </c>
      <c r="AP12" s="321">
        <v>0</v>
      </c>
      <c r="AQ12" s="321">
        <v>16416.2</v>
      </c>
      <c r="AR12" s="321">
        <v>2976.8</v>
      </c>
      <c r="AS12" s="321">
        <v>2613.15</v>
      </c>
      <c r="AT12" s="321">
        <v>480194.79999999987</v>
      </c>
      <c r="AU12" s="321">
        <v>727241.89999999991</v>
      </c>
      <c r="AV12" s="321">
        <v>2473.1</v>
      </c>
      <c r="AW12" s="321">
        <v>1504781.2000000002</v>
      </c>
      <c r="AX12" s="321">
        <v>187886.2</v>
      </c>
      <c r="AY12" s="321">
        <v>288901.56571814255</v>
      </c>
      <c r="AZ12" s="321">
        <v>2290.1999999999998</v>
      </c>
      <c r="BA12" s="321">
        <v>0</v>
      </c>
      <c r="BB12" s="321">
        <v>0</v>
      </c>
      <c r="BC12" s="321">
        <v>7072158.5755299982</v>
      </c>
      <c r="BD12" s="321">
        <v>366452.30000000005</v>
      </c>
      <c r="BE12" s="321">
        <v>0</v>
      </c>
      <c r="BF12" s="321">
        <v>0</v>
      </c>
      <c r="BG12" s="321">
        <v>12929.400000000001</v>
      </c>
    </row>
    <row r="13" spans="1:59" ht="12.75" customHeight="1" x14ac:dyDescent="0.2">
      <c r="A13" s="171">
        <v>1</v>
      </c>
      <c r="B13" s="172" t="s">
        <v>204</v>
      </c>
      <c r="C13" s="172"/>
      <c r="D13" s="314">
        <v>0.80201506775209608</v>
      </c>
      <c r="E13" s="314">
        <v>0.97258463383438876</v>
      </c>
      <c r="F13" s="317">
        <v>2052758.5744493008</v>
      </c>
      <c r="G13" s="84">
        <v>5570634159</v>
      </c>
      <c r="H13" s="84">
        <v>5570634159</v>
      </c>
      <c r="I13" s="84">
        <v>0</v>
      </c>
      <c r="J13" s="84">
        <v>5570634159</v>
      </c>
      <c r="K13" s="84">
        <v>54.4</v>
      </c>
      <c r="L13" s="84">
        <v>0</v>
      </c>
      <c r="M13" s="84">
        <v>316795</v>
      </c>
      <c r="N13" s="84">
        <v>316795</v>
      </c>
      <c r="O13" s="84">
        <v>0</v>
      </c>
      <c r="P13" s="84">
        <v>0</v>
      </c>
      <c r="Q13" s="84">
        <v>0</v>
      </c>
      <c r="R13" s="84">
        <v>0</v>
      </c>
      <c r="S13" s="84">
        <v>0</v>
      </c>
      <c r="T13" s="84">
        <v>518708</v>
      </c>
      <c r="U13" s="84">
        <v>0</v>
      </c>
      <c r="V13" s="84">
        <v>0</v>
      </c>
      <c r="W13" s="84">
        <v>0</v>
      </c>
      <c r="X13" s="84">
        <v>0</v>
      </c>
      <c r="Y13" s="84">
        <v>0</v>
      </c>
      <c r="Z13" s="84">
        <v>0</v>
      </c>
      <c r="AA13" s="84">
        <v>0</v>
      </c>
      <c r="AB13" s="84">
        <v>0</v>
      </c>
      <c r="AC13" s="300"/>
      <c r="AD13" s="172"/>
      <c r="AE13" s="326">
        <v>1994664.2894013538</v>
      </c>
      <c r="AF13" s="322">
        <v>6392878.0873239432</v>
      </c>
      <c r="AG13" s="327">
        <v>5721456.1188381538</v>
      </c>
      <c r="AH13" s="327">
        <v>0</v>
      </c>
      <c r="AI13" s="327">
        <v>0</v>
      </c>
      <c r="AJ13" s="327">
        <v>29191.768485790377</v>
      </c>
      <c r="AK13" s="327">
        <v>9113</v>
      </c>
      <c r="AL13" s="327"/>
      <c r="AM13" s="327">
        <v>344199.3</v>
      </c>
      <c r="AN13" s="327">
        <v>102337.60000000001</v>
      </c>
      <c r="AO13" s="327"/>
      <c r="AP13" s="327"/>
      <c r="AQ13" s="327">
        <v>1243.5999999999999</v>
      </c>
      <c r="AR13" s="327">
        <v>0</v>
      </c>
      <c r="AS13" s="327">
        <v>0</v>
      </c>
      <c r="AT13" s="327">
        <v>37318</v>
      </c>
      <c r="AU13" s="327">
        <v>54000</v>
      </c>
      <c r="AV13" s="327"/>
      <c r="AW13" s="327">
        <v>72203.7</v>
      </c>
      <c r="AX13" s="327"/>
      <c r="AY13" s="327">
        <v>21815</v>
      </c>
      <c r="AZ13" s="327"/>
      <c r="BA13" s="327"/>
      <c r="BB13" s="327"/>
      <c r="BC13" s="327">
        <v>369399.89999999997</v>
      </c>
      <c r="BD13" s="327"/>
      <c r="BE13" s="327"/>
      <c r="BF13" s="327"/>
      <c r="BG13" s="327">
        <v>0</v>
      </c>
    </row>
    <row r="14" spans="1:59" x14ac:dyDescent="0.2">
      <c r="A14" s="171">
        <v>2</v>
      </c>
      <c r="B14" s="172" t="s">
        <v>205</v>
      </c>
      <c r="C14" s="172"/>
      <c r="D14" s="314">
        <v>0.98025835780820381</v>
      </c>
      <c r="E14" s="314">
        <v>1.1417516398844112</v>
      </c>
      <c r="F14" s="317">
        <v>7346372.0652977843</v>
      </c>
      <c r="G14" s="84">
        <v>19477775696</v>
      </c>
      <c r="H14" s="84">
        <v>19477775696</v>
      </c>
      <c r="I14" s="84">
        <v>0</v>
      </c>
      <c r="J14" s="84">
        <v>19477775696</v>
      </c>
      <c r="K14" s="84">
        <v>257.3</v>
      </c>
      <c r="L14" s="84">
        <v>0</v>
      </c>
      <c r="M14" s="84">
        <v>1222921</v>
      </c>
      <c r="N14" s="84">
        <v>1222921</v>
      </c>
      <c r="O14" s="84">
        <v>0</v>
      </c>
      <c r="P14" s="84">
        <v>0</v>
      </c>
      <c r="Q14" s="84">
        <v>0</v>
      </c>
      <c r="R14" s="84">
        <v>0</v>
      </c>
      <c r="S14" s="84">
        <v>0</v>
      </c>
      <c r="T14" s="84">
        <v>1672040</v>
      </c>
      <c r="U14" s="84">
        <v>0</v>
      </c>
      <c r="V14" s="84">
        <v>0</v>
      </c>
      <c r="W14" s="84">
        <v>0</v>
      </c>
      <c r="X14" s="84">
        <v>0</v>
      </c>
      <c r="Y14" s="84">
        <v>0</v>
      </c>
      <c r="Z14" s="84">
        <v>0</v>
      </c>
      <c r="AA14" s="84">
        <v>0</v>
      </c>
      <c r="AB14" s="84">
        <v>0</v>
      </c>
      <c r="AC14" s="300"/>
      <c r="AD14" s="172"/>
      <c r="AE14" s="326">
        <v>7609550.3237405373</v>
      </c>
      <c r="AF14" s="322">
        <v>23739133.790140845</v>
      </c>
      <c r="AG14" s="327">
        <v>20365757.0475167</v>
      </c>
      <c r="AH14" s="327">
        <v>0</v>
      </c>
      <c r="AI14" s="327">
        <v>0</v>
      </c>
      <c r="AJ14" s="327">
        <v>389584.64262414217</v>
      </c>
      <c r="AK14" s="327">
        <v>43094.6</v>
      </c>
      <c r="AL14" s="327"/>
      <c r="AM14" s="327">
        <v>1301116</v>
      </c>
      <c r="AN14" s="327">
        <v>577706.4</v>
      </c>
      <c r="AO14" s="327"/>
      <c r="AP14" s="327"/>
      <c r="AQ14" s="327">
        <v>350.3</v>
      </c>
      <c r="AR14" s="327">
        <v>0</v>
      </c>
      <c r="AS14" s="327">
        <v>0</v>
      </c>
      <c r="AT14" s="327">
        <v>130952.7</v>
      </c>
      <c r="AU14" s="327">
        <v>220324.2</v>
      </c>
      <c r="AV14" s="327"/>
      <c r="AW14" s="327">
        <v>617771.80000000005</v>
      </c>
      <c r="AX14" s="327"/>
      <c r="AY14" s="327">
        <v>92476.099999999991</v>
      </c>
      <c r="AZ14" s="327"/>
      <c r="BA14" s="327"/>
      <c r="BB14" s="327"/>
      <c r="BC14" s="327">
        <v>951582.99999999988</v>
      </c>
      <c r="BD14" s="327"/>
      <c r="BE14" s="327"/>
      <c r="BF14" s="327"/>
      <c r="BG14" s="327">
        <v>0</v>
      </c>
    </row>
    <row r="15" spans="1:59" x14ac:dyDescent="0.2">
      <c r="A15" s="171">
        <v>3</v>
      </c>
      <c r="B15" s="172" t="s">
        <v>206</v>
      </c>
      <c r="C15" s="172"/>
      <c r="D15" s="314">
        <v>1.0242314983082066</v>
      </c>
      <c r="E15" s="314">
        <v>1.0798469299008191</v>
      </c>
      <c r="F15" s="317">
        <v>2040090.3991679098</v>
      </c>
      <c r="G15" s="84">
        <v>5692585652</v>
      </c>
      <c r="H15" s="84">
        <v>5692585652</v>
      </c>
      <c r="I15" s="84">
        <v>0</v>
      </c>
      <c r="J15" s="84">
        <v>5692585652</v>
      </c>
      <c r="K15" s="84">
        <v>162.69999999999999</v>
      </c>
      <c r="L15" s="84">
        <v>0</v>
      </c>
      <c r="M15" s="84">
        <v>280197</v>
      </c>
      <c r="N15" s="84">
        <v>280197</v>
      </c>
      <c r="O15" s="84">
        <v>0</v>
      </c>
      <c r="P15" s="84">
        <v>0</v>
      </c>
      <c r="Q15" s="84">
        <v>0</v>
      </c>
      <c r="R15" s="84">
        <v>0</v>
      </c>
      <c r="S15" s="84">
        <v>0</v>
      </c>
      <c r="T15" s="84">
        <v>531066</v>
      </c>
      <c r="U15" s="84">
        <v>0</v>
      </c>
      <c r="V15" s="84">
        <v>0</v>
      </c>
      <c r="W15" s="84">
        <v>0</v>
      </c>
      <c r="X15" s="84">
        <v>0</v>
      </c>
      <c r="Y15" s="84">
        <v>0</v>
      </c>
      <c r="Z15" s="84">
        <v>0</v>
      </c>
      <c r="AA15" s="84">
        <v>0</v>
      </c>
      <c r="AB15" s="84">
        <v>0</v>
      </c>
      <c r="AC15" s="300"/>
      <c r="AD15" s="172"/>
      <c r="AE15" s="326">
        <v>2109455.632310289</v>
      </c>
      <c r="AF15" s="322">
        <v>6628946.2408450702</v>
      </c>
      <c r="AG15" s="327">
        <v>5872945.7172205336</v>
      </c>
      <c r="AH15" s="327">
        <v>0</v>
      </c>
      <c r="AI15" s="327">
        <v>0</v>
      </c>
      <c r="AJ15" s="327">
        <v>143564.42362453678</v>
      </c>
      <c r="AK15" s="327">
        <v>27247.8</v>
      </c>
      <c r="AL15" s="327"/>
      <c r="AM15" s="327">
        <v>288986.8</v>
      </c>
      <c r="AN15" s="327">
        <v>127881.4</v>
      </c>
      <c r="AO15" s="327"/>
      <c r="AP15" s="327"/>
      <c r="AQ15" s="327">
        <v>3838</v>
      </c>
      <c r="AR15" s="327">
        <v>0</v>
      </c>
      <c r="AS15" s="327">
        <v>0</v>
      </c>
      <c r="AT15" s="327">
        <v>36372.199999999997</v>
      </c>
      <c r="AU15" s="327">
        <v>16407.099999999999</v>
      </c>
      <c r="AV15" s="327"/>
      <c r="AW15" s="327">
        <v>82032.800000000003</v>
      </c>
      <c r="AX15" s="327"/>
      <c r="AY15" s="327">
        <v>29670</v>
      </c>
      <c r="AZ15" s="327"/>
      <c r="BA15" s="327"/>
      <c r="BB15" s="327"/>
      <c r="BC15" s="327">
        <v>148907.20000000001</v>
      </c>
      <c r="BD15" s="327"/>
      <c r="BE15" s="327"/>
      <c r="BF15" s="327"/>
      <c r="BG15" s="327">
        <v>250</v>
      </c>
    </row>
    <row r="16" spans="1:59" x14ac:dyDescent="0.2">
      <c r="A16" s="171">
        <v>4</v>
      </c>
      <c r="B16" s="172" t="s">
        <v>207</v>
      </c>
      <c r="C16" s="172"/>
      <c r="D16" s="314">
        <v>0.81571940566794432</v>
      </c>
      <c r="E16" s="314">
        <v>0.97123800227930279</v>
      </c>
      <c r="F16" s="317">
        <v>4520339.8170104288</v>
      </c>
      <c r="G16" s="84">
        <v>11102984272</v>
      </c>
      <c r="H16" s="84">
        <v>11102984272</v>
      </c>
      <c r="I16" s="84">
        <v>0</v>
      </c>
      <c r="J16" s="84">
        <v>11102984272</v>
      </c>
      <c r="K16" s="84">
        <v>171.7</v>
      </c>
      <c r="L16" s="84">
        <v>0</v>
      </c>
      <c r="M16" s="84">
        <v>893390</v>
      </c>
      <c r="N16" s="84">
        <v>893390</v>
      </c>
      <c r="O16" s="84">
        <v>0</v>
      </c>
      <c r="P16" s="84">
        <v>0</v>
      </c>
      <c r="Q16" s="84">
        <v>0</v>
      </c>
      <c r="R16" s="84">
        <v>0</v>
      </c>
      <c r="S16" s="84">
        <v>0</v>
      </c>
      <c r="T16" s="84">
        <v>1392865</v>
      </c>
      <c r="U16" s="84">
        <v>0</v>
      </c>
      <c r="V16" s="84">
        <v>0</v>
      </c>
      <c r="W16" s="84">
        <v>0</v>
      </c>
      <c r="X16" s="84">
        <v>0</v>
      </c>
      <c r="Y16" s="84">
        <v>0</v>
      </c>
      <c r="Z16" s="84">
        <v>0</v>
      </c>
      <c r="AA16" s="84">
        <v>0</v>
      </c>
      <c r="AB16" s="84">
        <v>0</v>
      </c>
      <c r="AC16" s="300"/>
      <c r="AD16" s="172"/>
      <c r="AE16" s="326">
        <v>4468827.972667153</v>
      </c>
      <c r="AF16" s="322">
        <v>13074992.347887324</v>
      </c>
      <c r="AG16" s="327">
        <v>11016386.608214857</v>
      </c>
      <c r="AH16" s="327">
        <v>0</v>
      </c>
      <c r="AI16" s="327">
        <v>0</v>
      </c>
      <c r="AJ16" s="327">
        <v>351028.03967246728</v>
      </c>
      <c r="AK16" s="327">
        <v>28755.8</v>
      </c>
      <c r="AL16" s="327"/>
      <c r="AM16" s="327">
        <v>908924.3</v>
      </c>
      <c r="AN16" s="327">
        <v>334490.7</v>
      </c>
      <c r="AO16" s="327"/>
      <c r="AP16" s="327"/>
      <c r="AQ16" s="327">
        <v>1286</v>
      </c>
      <c r="AR16" s="327">
        <v>0</v>
      </c>
      <c r="AS16" s="327">
        <v>0</v>
      </c>
      <c r="AT16" s="327">
        <v>98866.1</v>
      </c>
      <c r="AU16" s="327">
        <v>111507.7</v>
      </c>
      <c r="AV16" s="327"/>
      <c r="AW16" s="327">
        <v>179742.1</v>
      </c>
      <c r="AX16" s="327"/>
      <c r="AY16" s="327">
        <v>44005</v>
      </c>
      <c r="AZ16" s="327"/>
      <c r="BA16" s="327"/>
      <c r="BB16" s="327"/>
      <c r="BC16" s="327">
        <v>770873.37</v>
      </c>
      <c r="BD16" s="327"/>
      <c r="BE16" s="327"/>
      <c r="BF16" s="327"/>
      <c r="BG16" s="327">
        <v>0</v>
      </c>
    </row>
    <row r="17" spans="1:59" x14ac:dyDescent="0.2">
      <c r="A17" s="171">
        <v>5</v>
      </c>
      <c r="B17" s="172" t="s">
        <v>208</v>
      </c>
      <c r="C17" s="172"/>
      <c r="D17" s="314">
        <v>0.78420349254236488</v>
      </c>
      <c r="E17" s="314">
        <v>0.83167909447550081</v>
      </c>
      <c r="F17" s="317">
        <v>851825.20837471669</v>
      </c>
      <c r="G17" s="84">
        <v>2360382578</v>
      </c>
      <c r="H17" s="84">
        <v>2360382578</v>
      </c>
      <c r="I17" s="84">
        <v>0</v>
      </c>
      <c r="J17" s="84">
        <v>2360382578</v>
      </c>
      <c r="K17" s="84">
        <v>84.2</v>
      </c>
      <c r="L17" s="84">
        <v>0</v>
      </c>
      <c r="M17" s="84">
        <v>121579</v>
      </c>
      <c r="N17" s="84">
        <v>121579</v>
      </c>
      <c r="O17" s="84">
        <v>0</v>
      </c>
      <c r="P17" s="84">
        <v>0</v>
      </c>
      <c r="Q17" s="84">
        <v>0</v>
      </c>
      <c r="R17" s="84">
        <v>0</v>
      </c>
      <c r="S17" s="84">
        <v>0</v>
      </c>
      <c r="T17" s="84">
        <v>173714</v>
      </c>
      <c r="U17" s="84">
        <v>0</v>
      </c>
      <c r="V17" s="84">
        <v>0</v>
      </c>
      <c r="W17" s="84">
        <v>0</v>
      </c>
      <c r="X17" s="84">
        <v>0</v>
      </c>
      <c r="Y17" s="84">
        <v>0</v>
      </c>
      <c r="Z17" s="84">
        <v>0</v>
      </c>
      <c r="AA17" s="84">
        <v>0</v>
      </c>
      <c r="AB17" s="84">
        <v>0</v>
      </c>
      <c r="AC17" s="300"/>
      <c r="AD17" s="172"/>
      <c r="AE17" s="326">
        <v>802571.53462521918</v>
      </c>
      <c r="AF17" s="322">
        <v>2619716.1394366203</v>
      </c>
      <c r="AG17" s="327">
        <v>2349673.1063255267</v>
      </c>
      <c r="AH17" s="327">
        <v>0</v>
      </c>
      <c r="AI17" s="327">
        <v>0</v>
      </c>
      <c r="AJ17" s="327">
        <v>8480.1331110933625</v>
      </c>
      <c r="AK17" s="327">
        <v>14098.4</v>
      </c>
      <c r="AL17" s="327"/>
      <c r="AM17" s="327">
        <v>130920.6</v>
      </c>
      <c r="AN17" s="327">
        <v>28987.599999999999</v>
      </c>
      <c r="AO17" s="327"/>
      <c r="AP17" s="327"/>
      <c r="AQ17" s="327">
        <v>31</v>
      </c>
      <c r="AR17" s="327">
        <v>0</v>
      </c>
      <c r="AS17" s="327">
        <v>0</v>
      </c>
      <c r="AT17" s="327">
        <v>14210.1</v>
      </c>
      <c r="AU17" s="327">
        <v>22813.200000000001</v>
      </c>
      <c r="AV17" s="327"/>
      <c r="AW17" s="327">
        <v>41223</v>
      </c>
      <c r="AX17" s="327"/>
      <c r="AY17" s="327">
        <v>9279</v>
      </c>
      <c r="AZ17" s="327"/>
      <c r="BA17" s="327"/>
      <c r="BB17" s="327"/>
      <c r="BC17" s="327">
        <v>197145.50000000003</v>
      </c>
      <c r="BD17" s="327"/>
      <c r="BE17" s="327"/>
      <c r="BF17" s="327"/>
      <c r="BG17" s="327">
        <v>0</v>
      </c>
    </row>
    <row r="18" spans="1:59" x14ac:dyDescent="0.2">
      <c r="A18" s="171">
        <v>6</v>
      </c>
      <c r="B18" s="172" t="s">
        <v>209</v>
      </c>
      <c r="C18" s="172"/>
      <c r="D18" s="314">
        <v>0.66847362119842646</v>
      </c>
      <c r="E18" s="314">
        <v>0.6793671429326158</v>
      </c>
      <c r="F18" s="317">
        <v>539800.82227135042</v>
      </c>
      <c r="G18" s="84">
        <v>1406862167</v>
      </c>
      <c r="H18" s="84">
        <v>1406862167</v>
      </c>
      <c r="I18" s="84">
        <v>0</v>
      </c>
      <c r="J18" s="84">
        <v>1406862167</v>
      </c>
      <c r="K18" s="84">
        <v>82.5</v>
      </c>
      <c r="L18" s="84">
        <v>0</v>
      </c>
      <c r="M18" s="84">
        <v>88752</v>
      </c>
      <c r="N18" s="84">
        <v>88752</v>
      </c>
      <c r="O18" s="84">
        <v>0</v>
      </c>
      <c r="P18" s="84">
        <v>0</v>
      </c>
      <c r="Q18" s="84">
        <v>0</v>
      </c>
      <c r="R18" s="84">
        <v>0</v>
      </c>
      <c r="S18" s="84">
        <v>0</v>
      </c>
      <c r="T18" s="84">
        <v>168339</v>
      </c>
      <c r="U18" s="84">
        <v>0</v>
      </c>
      <c r="V18" s="84">
        <v>0</v>
      </c>
      <c r="W18" s="84">
        <v>0</v>
      </c>
      <c r="X18" s="84">
        <v>0</v>
      </c>
      <c r="Y18" s="84">
        <v>0</v>
      </c>
      <c r="Z18" s="84">
        <v>0</v>
      </c>
      <c r="AA18" s="84">
        <v>0</v>
      </c>
      <c r="AB18" s="84">
        <v>0</v>
      </c>
      <c r="AC18" s="300"/>
      <c r="AD18" s="172"/>
      <c r="AE18" s="326">
        <v>526910.43613961549</v>
      </c>
      <c r="AF18" s="322">
        <v>1608146.874647887</v>
      </c>
      <c r="AG18" s="327">
        <v>1396686.8800924229</v>
      </c>
      <c r="AH18" s="327">
        <v>0</v>
      </c>
      <c r="AI18" s="327">
        <v>0</v>
      </c>
      <c r="AJ18" s="327">
        <v>11028.894555464192</v>
      </c>
      <c r="AK18" s="327">
        <v>13818.9</v>
      </c>
      <c r="AL18" s="327"/>
      <c r="AM18" s="327">
        <v>106186.8</v>
      </c>
      <c r="AN18" s="327">
        <v>26219.9</v>
      </c>
      <c r="AO18" s="327"/>
      <c r="AP18" s="327"/>
      <c r="AQ18" s="327">
        <v>2</v>
      </c>
      <c r="AR18" s="327">
        <v>0</v>
      </c>
      <c r="AS18" s="327">
        <v>0</v>
      </c>
      <c r="AT18" s="327">
        <v>10578.6</v>
      </c>
      <c r="AU18" s="327">
        <v>17280</v>
      </c>
      <c r="AV18" s="327"/>
      <c r="AW18" s="327">
        <v>20059.900000000001</v>
      </c>
      <c r="AX18" s="327"/>
      <c r="AY18" s="327">
        <v>6285</v>
      </c>
      <c r="AZ18" s="327"/>
      <c r="BA18" s="327"/>
      <c r="BB18" s="327"/>
      <c r="BC18" s="327">
        <v>112436.80000000002</v>
      </c>
      <c r="BD18" s="327"/>
      <c r="BE18" s="327"/>
      <c r="BF18" s="327"/>
      <c r="BG18" s="327">
        <v>0</v>
      </c>
    </row>
    <row r="19" spans="1:59" x14ac:dyDescent="0.2">
      <c r="A19" s="171">
        <v>7</v>
      </c>
      <c r="B19" s="172" t="s">
        <v>210</v>
      </c>
      <c r="C19" s="172"/>
      <c r="D19" s="314">
        <v>0.92454905007543431</v>
      </c>
      <c r="E19" s="314">
        <v>1.0378104954547696</v>
      </c>
      <c r="F19" s="317">
        <v>1238947.0698110745</v>
      </c>
      <c r="G19" s="84">
        <v>3937539531</v>
      </c>
      <c r="H19" s="84">
        <v>3937539531</v>
      </c>
      <c r="I19" s="84">
        <v>0</v>
      </c>
      <c r="J19" s="84">
        <v>3937539531</v>
      </c>
      <c r="K19" s="84">
        <v>91.7</v>
      </c>
      <c r="L19" s="84">
        <v>0</v>
      </c>
      <c r="M19" s="84">
        <v>88842</v>
      </c>
      <c r="N19" s="84">
        <v>88842</v>
      </c>
      <c r="O19" s="84">
        <v>0</v>
      </c>
      <c r="P19" s="84">
        <v>0</v>
      </c>
      <c r="Q19" s="84">
        <v>0</v>
      </c>
      <c r="R19" s="84">
        <v>0</v>
      </c>
      <c r="S19" s="84">
        <v>0</v>
      </c>
      <c r="T19" s="84">
        <v>214841</v>
      </c>
      <c r="U19" s="84">
        <v>0</v>
      </c>
      <c r="V19" s="84">
        <v>0</v>
      </c>
      <c r="W19" s="84">
        <v>0</v>
      </c>
      <c r="X19" s="84">
        <v>0</v>
      </c>
      <c r="Y19" s="84">
        <v>0</v>
      </c>
      <c r="Z19" s="84">
        <v>0</v>
      </c>
      <c r="AA19" s="84">
        <v>0</v>
      </c>
      <c r="AB19" s="84">
        <v>0</v>
      </c>
      <c r="AC19" s="300"/>
      <c r="AD19" s="172"/>
      <c r="AE19" s="326">
        <v>1293774.1393415867</v>
      </c>
      <c r="AF19" s="322">
        <v>4486303.1335226223</v>
      </c>
      <c r="AG19" s="327">
        <v>4191437.8052770006</v>
      </c>
      <c r="AH19" s="327">
        <v>0</v>
      </c>
      <c r="AI19" s="327">
        <v>0</v>
      </c>
      <c r="AJ19" s="327">
        <v>12135.99753990042</v>
      </c>
      <c r="AK19" s="327">
        <v>15359.4</v>
      </c>
      <c r="AL19" s="327"/>
      <c r="AM19" s="327">
        <v>107763</v>
      </c>
      <c r="AN19" s="327">
        <v>64333.3</v>
      </c>
      <c r="AO19" s="327"/>
      <c r="AP19" s="327"/>
      <c r="AQ19" s="327">
        <v>153.5</v>
      </c>
      <c r="AR19" s="327">
        <v>0</v>
      </c>
      <c r="AS19" s="327">
        <v>0</v>
      </c>
      <c r="AT19" s="327">
        <v>15780.7</v>
      </c>
      <c r="AU19" s="327">
        <v>22760.6</v>
      </c>
      <c r="AV19" s="327"/>
      <c r="AW19" s="327">
        <v>43369</v>
      </c>
      <c r="AX19" s="327"/>
      <c r="AY19" s="327">
        <v>13209.830705720891</v>
      </c>
      <c r="AZ19" s="327"/>
      <c r="BA19" s="327"/>
      <c r="BB19" s="327"/>
      <c r="BC19" s="327">
        <v>229343.4</v>
      </c>
      <c r="BD19" s="327"/>
      <c r="BE19" s="327"/>
      <c r="BF19" s="327"/>
      <c r="BG19" s="327">
        <v>0</v>
      </c>
    </row>
    <row r="20" spans="1:59" x14ac:dyDescent="0.2">
      <c r="A20" s="171">
        <v>8</v>
      </c>
      <c r="B20" s="172" t="s">
        <v>211</v>
      </c>
      <c r="C20" s="172"/>
      <c r="D20" s="314">
        <v>0.60074551896210515</v>
      </c>
      <c r="E20" s="314">
        <v>0.6184447583230448</v>
      </c>
      <c r="F20" s="317">
        <v>526454.36733361438</v>
      </c>
      <c r="G20" s="84">
        <v>1438061455</v>
      </c>
      <c r="H20" s="84">
        <v>1438061455</v>
      </c>
      <c r="I20" s="84">
        <v>0</v>
      </c>
      <c r="J20" s="84">
        <v>1438061455</v>
      </c>
      <c r="K20" s="84">
        <v>49.5</v>
      </c>
      <c r="L20" s="84">
        <v>0</v>
      </c>
      <c r="M20" s="84">
        <v>78355</v>
      </c>
      <c r="N20" s="84">
        <v>78355</v>
      </c>
      <c r="O20" s="84">
        <v>0</v>
      </c>
      <c r="P20" s="84">
        <v>0</v>
      </c>
      <c r="Q20" s="84">
        <v>0</v>
      </c>
      <c r="R20" s="84">
        <v>0</v>
      </c>
      <c r="S20" s="84">
        <v>0</v>
      </c>
      <c r="T20" s="84">
        <v>120705</v>
      </c>
      <c r="U20" s="84">
        <v>0</v>
      </c>
      <c r="V20" s="84">
        <v>0</v>
      </c>
      <c r="W20" s="84">
        <v>0</v>
      </c>
      <c r="X20" s="84">
        <v>0</v>
      </c>
      <c r="Y20" s="84">
        <v>0</v>
      </c>
      <c r="Z20" s="84">
        <v>0</v>
      </c>
      <c r="AA20" s="84">
        <v>0</v>
      </c>
      <c r="AB20" s="84">
        <v>0</v>
      </c>
      <c r="AC20" s="300"/>
      <c r="AD20" s="172"/>
      <c r="AE20" s="326">
        <v>506008.86558138829</v>
      </c>
      <c r="AF20" s="322">
        <v>1638857.6450704227</v>
      </c>
      <c r="AG20" s="327">
        <v>1467775.049414899</v>
      </c>
      <c r="AH20" s="327">
        <v>0</v>
      </c>
      <c r="AI20" s="327">
        <v>0</v>
      </c>
      <c r="AJ20" s="327">
        <v>9645.7956555237688</v>
      </c>
      <c r="AK20" s="327">
        <v>8287.5</v>
      </c>
      <c r="AL20" s="327"/>
      <c r="AM20" s="327">
        <v>82479.8</v>
      </c>
      <c r="AN20" s="327">
        <v>20163.900000000001</v>
      </c>
      <c r="AO20" s="327"/>
      <c r="AP20" s="327"/>
      <c r="AQ20" s="327">
        <v>12</v>
      </c>
      <c r="AR20" s="327">
        <v>0</v>
      </c>
      <c r="AS20" s="327">
        <v>0</v>
      </c>
      <c r="AT20" s="327">
        <v>8580.2000000000007</v>
      </c>
      <c r="AU20" s="327">
        <v>28969.599999999999</v>
      </c>
      <c r="AV20" s="327"/>
      <c r="AW20" s="327">
        <v>7438.8</v>
      </c>
      <c r="AX20" s="327"/>
      <c r="AY20" s="327">
        <v>5505</v>
      </c>
      <c r="AZ20" s="327"/>
      <c r="BA20" s="327"/>
      <c r="BB20" s="327"/>
      <c r="BC20" s="327">
        <v>103865.19999999998</v>
      </c>
      <c r="BD20" s="327"/>
      <c r="BE20" s="327"/>
      <c r="BF20" s="327"/>
      <c r="BG20" s="327">
        <v>500</v>
      </c>
    </row>
    <row r="21" spans="1:59" x14ac:dyDescent="0.2">
      <c r="A21" s="171">
        <v>9</v>
      </c>
      <c r="B21" s="172" t="s">
        <v>212</v>
      </c>
      <c r="C21" s="172"/>
      <c r="D21" s="314">
        <v>0.56489443372375225</v>
      </c>
      <c r="E21" s="314">
        <v>0.60599362024674763</v>
      </c>
      <c r="F21" s="317">
        <v>504727.86889571528</v>
      </c>
      <c r="G21" s="84">
        <v>1362139175</v>
      </c>
      <c r="H21" s="84">
        <v>1362139175</v>
      </c>
      <c r="I21" s="84">
        <v>0</v>
      </c>
      <c r="J21" s="84">
        <v>1362139175</v>
      </c>
      <c r="K21" s="84">
        <v>84.5</v>
      </c>
      <c r="L21" s="84">
        <v>0</v>
      </c>
      <c r="M21" s="84">
        <v>69720</v>
      </c>
      <c r="N21" s="84">
        <v>69720</v>
      </c>
      <c r="O21" s="84">
        <v>0</v>
      </c>
      <c r="P21" s="84">
        <v>0</v>
      </c>
      <c r="Q21" s="84">
        <v>0</v>
      </c>
      <c r="R21" s="84">
        <v>0</v>
      </c>
      <c r="S21" s="84">
        <v>0</v>
      </c>
      <c r="T21" s="84">
        <v>245394</v>
      </c>
      <c r="U21" s="84">
        <v>0</v>
      </c>
      <c r="V21" s="84">
        <v>0</v>
      </c>
      <c r="W21" s="84">
        <v>0</v>
      </c>
      <c r="X21" s="84">
        <v>0</v>
      </c>
      <c r="Y21" s="84">
        <v>0</v>
      </c>
      <c r="Z21" s="84">
        <v>0</v>
      </c>
      <c r="AA21" s="84">
        <v>0</v>
      </c>
      <c r="AB21" s="84">
        <v>0</v>
      </c>
      <c r="AC21" s="300"/>
      <c r="AD21" s="172"/>
      <c r="AE21" s="326">
        <v>516303.22173128935</v>
      </c>
      <c r="AF21" s="322">
        <v>1623456.0140845072</v>
      </c>
      <c r="AG21" s="327">
        <v>1429223.961494189</v>
      </c>
      <c r="AH21" s="327">
        <v>0</v>
      </c>
      <c r="AI21" s="327">
        <v>0</v>
      </c>
      <c r="AJ21" s="327">
        <v>2365.0525903181792</v>
      </c>
      <c r="AK21" s="327">
        <v>14150.4</v>
      </c>
      <c r="AL21" s="327"/>
      <c r="AM21" s="327">
        <v>78948</v>
      </c>
      <c r="AN21" s="327">
        <v>27729</v>
      </c>
      <c r="AO21" s="327"/>
      <c r="AP21" s="327"/>
      <c r="AQ21" s="327">
        <v>0</v>
      </c>
      <c r="AR21" s="327">
        <v>0</v>
      </c>
      <c r="AS21" s="327">
        <v>0</v>
      </c>
      <c r="AT21" s="327">
        <v>23432</v>
      </c>
      <c r="AU21" s="327">
        <v>27629.599999999999</v>
      </c>
      <c r="AV21" s="327"/>
      <c r="AW21" s="327">
        <v>14030</v>
      </c>
      <c r="AX21" s="327"/>
      <c r="AY21" s="327">
        <v>5948</v>
      </c>
      <c r="AZ21" s="327"/>
      <c r="BA21" s="327"/>
      <c r="BB21" s="327"/>
      <c r="BC21" s="327">
        <v>97925</v>
      </c>
      <c r="BD21" s="327"/>
      <c r="BE21" s="327"/>
      <c r="BF21" s="327"/>
      <c r="BG21" s="327">
        <v>5820</v>
      </c>
    </row>
    <row r="22" spans="1:59" x14ac:dyDescent="0.2">
      <c r="A22" s="171">
        <v>10</v>
      </c>
      <c r="B22" s="172" t="s">
        <v>213</v>
      </c>
      <c r="C22" s="172"/>
      <c r="D22" s="314">
        <v>0.67633303434437553</v>
      </c>
      <c r="E22" s="314">
        <v>0.72632370377903266</v>
      </c>
      <c r="F22" s="317">
        <v>790715.48680119822</v>
      </c>
      <c r="G22" s="84">
        <v>1981362464</v>
      </c>
      <c r="H22" s="84">
        <v>1981362464</v>
      </c>
      <c r="I22" s="84">
        <v>0</v>
      </c>
      <c r="J22" s="84">
        <v>1981362464</v>
      </c>
      <c r="K22" s="84">
        <v>113.6</v>
      </c>
      <c r="L22" s="84">
        <v>0</v>
      </c>
      <c r="M22" s="84">
        <v>139393</v>
      </c>
      <c r="N22" s="84">
        <v>139393</v>
      </c>
      <c r="O22" s="84">
        <v>0</v>
      </c>
      <c r="P22" s="84">
        <v>0</v>
      </c>
      <c r="Q22" s="84">
        <v>0</v>
      </c>
      <c r="R22" s="84">
        <v>0</v>
      </c>
      <c r="S22" s="84">
        <v>0</v>
      </c>
      <c r="T22" s="84">
        <v>353618</v>
      </c>
      <c r="U22" s="84">
        <v>0</v>
      </c>
      <c r="V22" s="84">
        <v>0</v>
      </c>
      <c r="W22" s="84">
        <v>0</v>
      </c>
      <c r="X22" s="84">
        <v>0</v>
      </c>
      <c r="Y22" s="84">
        <v>0</v>
      </c>
      <c r="Z22" s="84">
        <v>0</v>
      </c>
      <c r="AA22" s="84">
        <v>0</v>
      </c>
      <c r="AB22" s="84">
        <v>0</v>
      </c>
      <c r="AC22" s="300"/>
      <c r="AD22" s="172"/>
      <c r="AE22" s="326">
        <v>899988.74311771512</v>
      </c>
      <c r="AF22" s="322">
        <v>2676163.3535211268</v>
      </c>
      <c r="AG22" s="327">
        <v>2220092.7797260638</v>
      </c>
      <c r="AH22" s="327">
        <v>0</v>
      </c>
      <c r="AI22" s="327">
        <v>0</v>
      </c>
      <c r="AJ22" s="327">
        <v>36189.473795063081</v>
      </c>
      <c r="AK22" s="327">
        <v>19025.400000000001</v>
      </c>
      <c r="AL22" s="327"/>
      <c r="AM22" s="327">
        <v>147087.70000000001</v>
      </c>
      <c r="AN22" s="327">
        <v>96035.7</v>
      </c>
      <c r="AO22" s="327"/>
      <c r="AP22" s="327"/>
      <c r="AQ22" s="327">
        <v>306</v>
      </c>
      <c r="AR22" s="327">
        <v>0</v>
      </c>
      <c r="AS22" s="327">
        <v>0</v>
      </c>
      <c r="AT22" s="327">
        <v>32996.6</v>
      </c>
      <c r="AU22" s="327">
        <v>49357.8</v>
      </c>
      <c r="AV22" s="327"/>
      <c r="AW22" s="327">
        <v>61656.9</v>
      </c>
      <c r="AX22" s="327"/>
      <c r="AY22" s="327">
        <v>13415</v>
      </c>
      <c r="AZ22" s="327"/>
      <c r="BA22" s="327"/>
      <c r="BB22" s="327"/>
      <c r="BC22" s="327">
        <v>131592.5</v>
      </c>
      <c r="BD22" s="327"/>
      <c r="BE22" s="327"/>
      <c r="BF22" s="327"/>
      <c r="BG22" s="327">
        <v>0</v>
      </c>
    </row>
    <row r="23" spans="1:59" x14ac:dyDescent="0.2">
      <c r="A23" s="171">
        <v>11</v>
      </c>
      <c r="B23" s="172" t="s">
        <v>214</v>
      </c>
      <c r="C23" s="172"/>
      <c r="D23" s="314">
        <v>0.82574661282842798</v>
      </c>
      <c r="E23" s="314">
        <v>0.81946588595484271</v>
      </c>
      <c r="F23" s="317">
        <v>659171.54758528387</v>
      </c>
      <c r="G23" s="84">
        <v>1776197837</v>
      </c>
      <c r="H23" s="84">
        <v>1776197837</v>
      </c>
      <c r="I23" s="84">
        <v>0</v>
      </c>
      <c r="J23" s="84">
        <v>1776197837</v>
      </c>
      <c r="K23" s="84">
        <v>76.5</v>
      </c>
      <c r="L23" s="84">
        <v>0</v>
      </c>
      <c r="M23" s="84">
        <v>106949</v>
      </c>
      <c r="N23" s="84">
        <v>106949</v>
      </c>
      <c r="O23" s="84">
        <v>0</v>
      </c>
      <c r="P23" s="84">
        <v>0</v>
      </c>
      <c r="Q23" s="84">
        <v>0</v>
      </c>
      <c r="R23" s="84">
        <v>0</v>
      </c>
      <c r="S23" s="84">
        <v>0</v>
      </c>
      <c r="T23" s="84">
        <v>48661</v>
      </c>
      <c r="U23" s="84">
        <v>0</v>
      </c>
      <c r="V23" s="84">
        <v>0</v>
      </c>
      <c r="W23" s="84">
        <v>0</v>
      </c>
      <c r="X23" s="84">
        <v>0</v>
      </c>
      <c r="Y23" s="84">
        <v>0</v>
      </c>
      <c r="Z23" s="84">
        <v>0</v>
      </c>
      <c r="AA23" s="84">
        <v>0</v>
      </c>
      <c r="AB23" s="84">
        <v>0</v>
      </c>
      <c r="AC23" s="300"/>
      <c r="AD23" s="172"/>
      <c r="AE23" s="326">
        <v>647332.10539355048</v>
      </c>
      <c r="AF23" s="322">
        <v>2057298.1225352117</v>
      </c>
      <c r="AG23" s="327">
        <v>1794437.8142464126</v>
      </c>
      <c r="AH23" s="327">
        <v>0</v>
      </c>
      <c r="AI23" s="327">
        <v>0</v>
      </c>
      <c r="AJ23" s="327">
        <v>5592.6082887989187</v>
      </c>
      <c r="AK23" s="327">
        <v>12811.5</v>
      </c>
      <c r="AL23" s="327"/>
      <c r="AM23" s="327">
        <v>131733.5</v>
      </c>
      <c r="AN23" s="327">
        <v>27978</v>
      </c>
      <c r="AO23" s="327"/>
      <c r="AP23" s="327"/>
      <c r="AQ23" s="327">
        <v>424</v>
      </c>
      <c r="AR23" s="327">
        <v>0</v>
      </c>
      <c r="AS23" s="327">
        <v>0</v>
      </c>
      <c r="AT23" s="327">
        <v>7124.6</v>
      </c>
      <c r="AU23" s="327">
        <v>16862</v>
      </c>
      <c r="AV23" s="327"/>
      <c r="AW23" s="327">
        <v>54330.1</v>
      </c>
      <c r="AX23" s="327"/>
      <c r="AY23" s="327">
        <v>6004</v>
      </c>
      <c r="AZ23" s="327"/>
      <c r="BA23" s="327"/>
      <c r="BB23" s="327"/>
      <c r="BC23" s="327">
        <v>209692</v>
      </c>
      <c r="BD23" s="327"/>
      <c r="BE23" s="327"/>
      <c r="BF23" s="327"/>
      <c r="BG23" s="327">
        <v>0</v>
      </c>
    </row>
    <row r="24" spans="1:59" x14ac:dyDescent="0.2">
      <c r="A24" s="171">
        <v>12</v>
      </c>
      <c r="B24" s="172" t="s">
        <v>215</v>
      </c>
      <c r="C24" s="172"/>
      <c r="D24" s="314">
        <v>0.65109943995332265</v>
      </c>
      <c r="E24" s="314">
        <v>0.5433822140869381</v>
      </c>
      <c r="F24" s="317">
        <v>234712.65106822195</v>
      </c>
      <c r="G24" s="84">
        <v>711690745</v>
      </c>
      <c r="H24" s="84">
        <v>711690745</v>
      </c>
      <c r="I24" s="84">
        <v>0</v>
      </c>
      <c r="J24" s="84">
        <v>711690745</v>
      </c>
      <c r="K24" s="84">
        <v>34.9</v>
      </c>
      <c r="L24" s="84">
        <v>0</v>
      </c>
      <c r="M24" s="84">
        <v>22276</v>
      </c>
      <c r="N24" s="84">
        <v>22276</v>
      </c>
      <c r="O24" s="84">
        <v>0</v>
      </c>
      <c r="P24" s="84">
        <v>0</v>
      </c>
      <c r="Q24" s="84">
        <v>0</v>
      </c>
      <c r="R24" s="84">
        <v>0</v>
      </c>
      <c r="S24" s="84">
        <v>0</v>
      </c>
      <c r="T24" s="84">
        <v>38219</v>
      </c>
      <c r="U24" s="84">
        <v>0</v>
      </c>
      <c r="V24" s="84">
        <v>0</v>
      </c>
      <c r="W24" s="84">
        <v>0</v>
      </c>
      <c r="X24" s="84">
        <v>0</v>
      </c>
      <c r="Y24" s="84">
        <v>0</v>
      </c>
      <c r="Z24" s="84">
        <v>0</v>
      </c>
      <c r="AA24" s="84">
        <v>0</v>
      </c>
      <c r="AB24" s="84">
        <v>0</v>
      </c>
      <c r="AC24" s="300"/>
      <c r="AD24" s="172"/>
      <c r="AE24" s="326">
        <v>237257.83427614509</v>
      </c>
      <c r="AF24" s="322">
        <v>799631.18169014074</v>
      </c>
      <c r="AG24" s="327">
        <v>730242.41249659727</v>
      </c>
      <c r="AH24" s="327">
        <v>0</v>
      </c>
      <c r="AI24" s="327">
        <v>0</v>
      </c>
      <c r="AJ24" s="327">
        <v>497.86919354358406</v>
      </c>
      <c r="AK24" s="327">
        <v>5843.5</v>
      </c>
      <c r="AL24" s="327"/>
      <c r="AM24" s="327">
        <v>23253.599999999999</v>
      </c>
      <c r="AN24" s="327">
        <v>16623.599999999999</v>
      </c>
      <c r="AO24" s="327"/>
      <c r="AP24" s="327"/>
      <c r="AQ24" s="327">
        <v>0</v>
      </c>
      <c r="AR24" s="327">
        <v>0</v>
      </c>
      <c r="AS24" s="327">
        <v>0</v>
      </c>
      <c r="AT24" s="327">
        <v>3316.3</v>
      </c>
      <c r="AU24" s="327">
        <v>8377.7000000000007</v>
      </c>
      <c r="AV24" s="327"/>
      <c r="AW24" s="327">
        <v>9813.2000000000007</v>
      </c>
      <c r="AX24" s="327"/>
      <c r="AY24" s="327">
        <v>1663</v>
      </c>
      <c r="AZ24" s="327"/>
      <c r="BA24" s="327"/>
      <c r="BB24" s="327"/>
      <c r="BC24" s="327">
        <v>28012.105530000001</v>
      </c>
      <c r="BD24" s="327"/>
      <c r="BE24" s="327"/>
      <c r="BF24" s="327"/>
      <c r="BG24" s="327">
        <v>0</v>
      </c>
    </row>
    <row r="25" spans="1:59" x14ac:dyDescent="0.2">
      <c r="A25" s="171">
        <v>13</v>
      </c>
      <c r="B25" s="172" t="s">
        <v>216</v>
      </c>
      <c r="C25" s="172"/>
      <c r="D25" s="314">
        <v>0.86969198455635854</v>
      </c>
      <c r="E25" s="314">
        <v>0.83600977859540915</v>
      </c>
      <c r="F25" s="317">
        <v>652263.24126127036</v>
      </c>
      <c r="G25" s="84">
        <v>2000439852</v>
      </c>
      <c r="H25" s="84">
        <v>2000439852</v>
      </c>
      <c r="I25" s="84">
        <v>0</v>
      </c>
      <c r="J25" s="84">
        <v>2000439852</v>
      </c>
      <c r="K25" s="84">
        <v>158.4</v>
      </c>
      <c r="L25" s="84">
        <v>0</v>
      </c>
      <c r="M25" s="84">
        <v>53370</v>
      </c>
      <c r="N25" s="84">
        <v>53370</v>
      </c>
      <c r="O25" s="84">
        <v>0</v>
      </c>
      <c r="P25" s="84">
        <v>0</v>
      </c>
      <c r="Q25" s="84">
        <v>0</v>
      </c>
      <c r="R25" s="84">
        <v>0</v>
      </c>
      <c r="S25" s="84">
        <v>0</v>
      </c>
      <c r="T25" s="84">
        <v>132183</v>
      </c>
      <c r="U25" s="84">
        <v>0</v>
      </c>
      <c r="V25" s="84">
        <v>0</v>
      </c>
      <c r="W25" s="84">
        <v>0</v>
      </c>
      <c r="X25" s="84">
        <v>0</v>
      </c>
      <c r="Y25" s="84">
        <v>0</v>
      </c>
      <c r="Z25" s="84">
        <v>0</v>
      </c>
      <c r="AA25" s="84">
        <v>0</v>
      </c>
      <c r="AB25" s="84">
        <v>0</v>
      </c>
      <c r="AC25" s="300"/>
      <c r="AD25" s="172"/>
      <c r="AE25" s="326">
        <v>662808.79013115505</v>
      </c>
      <c r="AF25" s="322">
        <v>2261837.0450704223</v>
      </c>
      <c r="AG25" s="327">
        <v>2052775.9027108829</v>
      </c>
      <c r="AH25" s="327">
        <v>0</v>
      </c>
      <c r="AI25" s="327">
        <v>0</v>
      </c>
      <c r="AJ25" s="327">
        <v>8864.9423595393328</v>
      </c>
      <c r="AK25" s="327">
        <v>26526.3</v>
      </c>
      <c r="AL25" s="327"/>
      <c r="AM25" s="327">
        <v>60413.599999999999</v>
      </c>
      <c r="AN25" s="327">
        <v>31397.4</v>
      </c>
      <c r="AO25" s="327"/>
      <c r="AP25" s="327"/>
      <c r="AQ25" s="327">
        <v>1800</v>
      </c>
      <c r="AR25" s="327">
        <v>0</v>
      </c>
      <c r="AS25" s="327">
        <v>0</v>
      </c>
      <c r="AT25" s="327">
        <v>9087.5</v>
      </c>
      <c r="AU25" s="327">
        <v>26265.3</v>
      </c>
      <c r="AV25" s="327"/>
      <c r="AW25" s="327">
        <v>39841.1</v>
      </c>
      <c r="AX25" s="327"/>
      <c r="AY25" s="327">
        <v>4865</v>
      </c>
      <c r="AZ25" s="327"/>
      <c r="BA25" s="327"/>
      <c r="BB25" s="327"/>
      <c r="BC25" s="327">
        <v>76489.10000000002</v>
      </c>
      <c r="BD25" s="327"/>
      <c r="BE25" s="327"/>
      <c r="BF25" s="327"/>
      <c r="BG25" s="327">
        <v>0</v>
      </c>
    </row>
    <row r="26" spans="1:59" x14ac:dyDescent="0.2">
      <c r="A26" s="171">
        <v>14</v>
      </c>
      <c r="B26" s="172" t="s">
        <v>217</v>
      </c>
      <c r="C26" s="172"/>
      <c r="D26" s="314">
        <v>1.0465145017744837</v>
      </c>
      <c r="E26" s="314">
        <v>0.66664638101068363</v>
      </c>
      <c r="F26" s="317">
        <v>596367.06664814218</v>
      </c>
      <c r="G26" s="84">
        <v>1553799392</v>
      </c>
      <c r="H26" s="84">
        <v>1553799392</v>
      </c>
      <c r="I26" s="84">
        <v>223667754</v>
      </c>
      <c r="J26" s="84">
        <v>1553799392</v>
      </c>
      <c r="K26" s="84">
        <v>184.5</v>
      </c>
      <c r="L26" s="84">
        <v>0</v>
      </c>
      <c r="M26" s="84">
        <v>45020</v>
      </c>
      <c r="N26" s="84">
        <v>45020</v>
      </c>
      <c r="O26" s="84">
        <v>0</v>
      </c>
      <c r="P26" s="84">
        <v>0</v>
      </c>
      <c r="Q26" s="84">
        <v>0</v>
      </c>
      <c r="R26" s="84">
        <v>0</v>
      </c>
      <c r="S26" s="84">
        <v>0</v>
      </c>
      <c r="T26" s="84">
        <v>83426</v>
      </c>
      <c r="U26" s="84">
        <v>0</v>
      </c>
      <c r="V26" s="84">
        <v>0</v>
      </c>
      <c r="W26" s="84">
        <v>0</v>
      </c>
      <c r="X26" s="84">
        <v>0</v>
      </c>
      <c r="Y26" s="84">
        <v>0</v>
      </c>
      <c r="Z26" s="84">
        <v>0</v>
      </c>
      <c r="AA26" s="84">
        <v>0</v>
      </c>
      <c r="AB26" s="84">
        <v>0</v>
      </c>
      <c r="AC26" s="300"/>
      <c r="AD26" s="172"/>
      <c r="AE26" s="326">
        <v>543146.30653811456</v>
      </c>
      <c r="AF26" s="322">
        <v>1722712.7690140842</v>
      </c>
      <c r="AG26" s="327">
        <v>1310005.853750173</v>
      </c>
      <c r="AH26" s="327">
        <v>0</v>
      </c>
      <c r="AI26" s="327">
        <v>292496.01551940618</v>
      </c>
      <c r="AJ26" s="327">
        <v>4026.2997445052001</v>
      </c>
      <c r="AK26" s="327">
        <v>9314.5</v>
      </c>
      <c r="AL26" s="327">
        <v>21593.7</v>
      </c>
      <c r="AM26" s="327">
        <v>50646.3</v>
      </c>
      <c r="AN26" s="327">
        <v>12050</v>
      </c>
      <c r="AO26" s="327"/>
      <c r="AP26" s="327"/>
      <c r="AQ26" s="327">
        <v>3.5</v>
      </c>
      <c r="AR26" s="327">
        <v>3</v>
      </c>
      <c r="AS26" s="327">
        <v>0</v>
      </c>
      <c r="AT26" s="327">
        <v>5510.3</v>
      </c>
      <c r="AU26" s="327">
        <v>4673.8999999999996</v>
      </c>
      <c r="AV26" s="327"/>
      <c r="AW26" s="327">
        <v>8800</v>
      </c>
      <c r="AX26" s="327"/>
      <c r="AY26" s="327">
        <v>3342.4</v>
      </c>
      <c r="AZ26" s="327">
        <v>247</v>
      </c>
      <c r="BA26" s="327"/>
      <c r="BB26" s="327"/>
      <c r="BC26" s="327">
        <v>64358.299999999996</v>
      </c>
      <c r="BD26" s="327">
        <v>12076.4</v>
      </c>
      <c r="BE26" s="327"/>
      <c r="BF26" s="327"/>
      <c r="BG26" s="327">
        <v>0</v>
      </c>
    </row>
    <row r="27" spans="1:59" x14ac:dyDescent="0.2">
      <c r="A27" s="171">
        <v>15</v>
      </c>
      <c r="B27" s="172" t="s">
        <v>218</v>
      </c>
      <c r="C27" s="172"/>
      <c r="D27" s="314">
        <v>0.80335085360315339</v>
      </c>
      <c r="E27" s="314">
        <v>0.3216361433353776</v>
      </c>
      <c r="F27" s="317">
        <v>358168.7033924525</v>
      </c>
      <c r="G27" s="84">
        <v>1084432703</v>
      </c>
      <c r="H27" s="84">
        <v>1084432703</v>
      </c>
      <c r="I27" s="84">
        <v>378238</v>
      </c>
      <c r="J27" s="84">
        <v>1084432703</v>
      </c>
      <c r="K27" s="84">
        <v>233.1</v>
      </c>
      <c r="L27" s="84">
        <v>0</v>
      </c>
      <c r="M27" s="84">
        <v>25375</v>
      </c>
      <c r="N27" s="84">
        <v>25375</v>
      </c>
      <c r="O27" s="84">
        <v>0</v>
      </c>
      <c r="P27" s="84">
        <v>0</v>
      </c>
      <c r="Q27" s="84">
        <v>0</v>
      </c>
      <c r="R27" s="84">
        <v>0</v>
      </c>
      <c r="S27" s="84">
        <v>0</v>
      </c>
      <c r="T27" s="84">
        <v>52006</v>
      </c>
      <c r="U27" s="84">
        <v>0</v>
      </c>
      <c r="V27" s="84">
        <v>0</v>
      </c>
      <c r="W27" s="84">
        <v>0</v>
      </c>
      <c r="X27" s="84">
        <v>0</v>
      </c>
      <c r="Y27" s="84">
        <v>0</v>
      </c>
      <c r="Z27" s="84">
        <v>0</v>
      </c>
      <c r="AA27" s="84">
        <v>0</v>
      </c>
      <c r="AB27" s="84">
        <v>0</v>
      </c>
      <c r="AC27" s="300"/>
      <c r="AD27" s="172"/>
      <c r="AE27" s="326">
        <v>353504.50052741211</v>
      </c>
      <c r="AF27" s="322">
        <v>1143923.1408450706</v>
      </c>
      <c r="AG27" s="327">
        <v>1028528.7588217474</v>
      </c>
      <c r="AH27" s="327">
        <v>0</v>
      </c>
      <c r="AI27" s="327">
        <v>10130.569053949894</v>
      </c>
      <c r="AJ27" s="327">
        <v>2250.8129693731075</v>
      </c>
      <c r="AK27" s="327">
        <v>0</v>
      </c>
      <c r="AL27" s="327">
        <v>39039.5</v>
      </c>
      <c r="AM27" s="327">
        <v>27239.200000000001</v>
      </c>
      <c r="AN27" s="327">
        <v>12232.2</v>
      </c>
      <c r="AO27" s="327"/>
      <c r="AP27" s="327"/>
      <c r="AQ27" s="327">
        <v>11.5</v>
      </c>
      <c r="AR27" s="327">
        <v>1.3</v>
      </c>
      <c r="AS27" s="327">
        <v>0</v>
      </c>
      <c r="AT27" s="327">
        <v>4081.6</v>
      </c>
      <c r="AU27" s="327">
        <v>5082</v>
      </c>
      <c r="AV27" s="327"/>
      <c r="AW27" s="327">
        <v>11619.6</v>
      </c>
      <c r="AX27" s="327">
        <v>32.1</v>
      </c>
      <c r="AY27" s="327">
        <v>3438</v>
      </c>
      <c r="AZ27" s="327">
        <v>236</v>
      </c>
      <c r="BA27" s="327"/>
      <c r="BB27" s="327"/>
      <c r="BC27" s="327">
        <v>23299.899999999998</v>
      </c>
      <c r="BD27" s="327">
        <v>16523.8</v>
      </c>
      <c r="BE27" s="327"/>
      <c r="BF27" s="327"/>
      <c r="BG27" s="327">
        <v>0</v>
      </c>
    </row>
    <row r="28" spans="1:59" x14ac:dyDescent="0.2">
      <c r="A28" s="171">
        <v>16</v>
      </c>
      <c r="B28" s="172" t="s">
        <v>219</v>
      </c>
      <c r="C28" s="172"/>
      <c r="D28" s="314">
        <v>0.68249557656269688</v>
      </c>
      <c r="E28" s="314">
        <v>0.39445287419942821</v>
      </c>
      <c r="F28" s="317">
        <v>421002.61067072552</v>
      </c>
      <c r="G28" s="84">
        <v>841088079</v>
      </c>
      <c r="H28" s="84">
        <v>841088079</v>
      </c>
      <c r="I28" s="84">
        <v>337751512</v>
      </c>
      <c r="J28" s="84">
        <v>841088079</v>
      </c>
      <c r="K28" s="84">
        <v>401.5</v>
      </c>
      <c r="L28" s="84">
        <v>0</v>
      </c>
      <c r="M28" s="84">
        <v>18764</v>
      </c>
      <c r="N28" s="84">
        <v>18764</v>
      </c>
      <c r="O28" s="84">
        <v>0</v>
      </c>
      <c r="P28" s="84">
        <v>0</v>
      </c>
      <c r="Q28" s="84">
        <v>0</v>
      </c>
      <c r="R28" s="84">
        <v>0</v>
      </c>
      <c r="S28" s="84">
        <v>0</v>
      </c>
      <c r="T28" s="84">
        <v>109874</v>
      </c>
      <c r="U28" s="84">
        <v>0</v>
      </c>
      <c r="V28" s="84">
        <v>0</v>
      </c>
      <c r="W28" s="84">
        <v>0</v>
      </c>
      <c r="X28" s="84">
        <v>0</v>
      </c>
      <c r="Y28" s="84">
        <v>0</v>
      </c>
      <c r="Z28" s="84">
        <v>0</v>
      </c>
      <c r="AA28" s="84">
        <v>0</v>
      </c>
      <c r="AB28" s="84">
        <v>0</v>
      </c>
      <c r="AC28" s="300"/>
      <c r="AD28" s="172"/>
      <c r="AE28" s="326">
        <v>481668.08701809391</v>
      </c>
      <c r="AF28" s="322">
        <v>1368677.7629410652</v>
      </c>
      <c r="AG28" s="327">
        <v>770238.62918048515</v>
      </c>
      <c r="AH28" s="327">
        <v>0</v>
      </c>
      <c r="AI28" s="327">
        <v>455955.05239986029</v>
      </c>
      <c r="AJ28" s="327">
        <v>4022.093067541955</v>
      </c>
      <c r="AK28" s="327">
        <v>10432.5</v>
      </c>
      <c r="AL28" s="327">
        <v>56817.2</v>
      </c>
      <c r="AM28" s="327">
        <v>26386.400000000001</v>
      </c>
      <c r="AN28" s="327">
        <v>18404.099999999999</v>
      </c>
      <c r="AO28" s="327"/>
      <c r="AP28" s="327"/>
      <c r="AQ28" s="327">
        <v>420</v>
      </c>
      <c r="AR28" s="327">
        <v>112.5</v>
      </c>
      <c r="AS28" s="327">
        <v>0</v>
      </c>
      <c r="AT28" s="327">
        <v>4609.8</v>
      </c>
      <c r="AU28" s="327">
        <v>5225.1000000000004</v>
      </c>
      <c r="AV28" s="327"/>
      <c r="AW28" s="327">
        <v>11857.9</v>
      </c>
      <c r="AX28" s="327">
        <v>220</v>
      </c>
      <c r="AY28" s="327">
        <v>3461.5882931781098</v>
      </c>
      <c r="AZ28" s="327">
        <v>514.9</v>
      </c>
      <c r="BA28" s="327"/>
      <c r="BB28" s="327"/>
      <c r="BC28" s="327">
        <v>97968.4</v>
      </c>
      <c r="BD28" s="327">
        <v>16039.3</v>
      </c>
      <c r="BE28" s="327"/>
      <c r="BF28" s="327"/>
      <c r="BG28" s="327">
        <v>1325.6</v>
      </c>
    </row>
    <row r="29" spans="1:59" x14ac:dyDescent="0.2">
      <c r="A29" s="171">
        <v>17</v>
      </c>
      <c r="B29" s="172" t="s">
        <v>220</v>
      </c>
      <c r="C29" s="172"/>
      <c r="D29" s="314">
        <v>1.244064571711571</v>
      </c>
      <c r="E29" s="314">
        <v>0.71465113902673882</v>
      </c>
      <c r="F29" s="317">
        <v>705876.25780181296</v>
      </c>
      <c r="G29" s="84">
        <v>1212481002</v>
      </c>
      <c r="H29" s="84">
        <v>1212481002</v>
      </c>
      <c r="I29" s="84">
        <v>826574312</v>
      </c>
      <c r="J29" s="84">
        <v>1212481002</v>
      </c>
      <c r="K29" s="84">
        <v>323.8</v>
      </c>
      <c r="L29" s="84">
        <v>0</v>
      </c>
      <c r="M29" s="84">
        <v>29560</v>
      </c>
      <c r="N29" s="84">
        <v>29560</v>
      </c>
      <c r="O29" s="84">
        <v>0</v>
      </c>
      <c r="P29" s="84">
        <v>0</v>
      </c>
      <c r="Q29" s="84">
        <v>0</v>
      </c>
      <c r="R29" s="84">
        <v>0</v>
      </c>
      <c r="S29" s="84">
        <v>0</v>
      </c>
      <c r="T29" s="84">
        <v>48919</v>
      </c>
      <c r="U29" s="84">
        <v>0</v>
      </c>
      <c r="V29" s="84">
        <v>0</v>
      </c>
      <c r="W29" s="84">
        <v>0</v>
      </c>
      <c r="X29" s="84">
        <v>0</v>
      </c>
      <c r="Y29" s="84">
        <v>0</v>
      </c>
      <c r="Z29" s="84">
        <v>0</v>
      </c>
      <c r="AA29" s="84">
        <v>0</v>
      </c>
      <c r="AB29" s="84">
        <v>0</v>
      </c>
      <c r="AC29" s="300"/>
      <c r="AD29" s="172"/>
      <c r="AE29" s="326">
        <v>797261.06770923361</v>
      </c>
      <c r="AF29" s="322">
        <v>2358799.2718309867</v>
      </c>
      <c r="AG29" s="327">
        <v>1175993.426353826</v>
      </c>
      <c r="AH29" s="327">
        <v>0</v>
      </c>
      <c r="AI29" s="327">
        <v>998334.39740475977</v>
      </c>
      <c r="AJ29" s="327">
        <v>45794.148072400421</v>
      </c>
      <c r="AK29" s="327">
        <v>6129.5</v>
      </c>
      <c r="AL29" s="327">
        <v>48100.5</v>
      </c>
      <c r="AM29" s="327">
        <v>34097.699999999997</v>
      </c>
      <c r="AN29" s="327">
        <v>11386.8</v>
      </c>
      <c r="AO29" s="327"/>
      <c r="AP29" s="327"/>
      <c r="AQ29" s="327">
        <v>395</v>
      </c>
      <c r="AR29" s="327">
        <v>53</v>
      </c>
      <c r="AS29" s="327">
        <v>0</v>
      </c>
      <c r="AT29" s="327">
        <v>3849.6</v>
      </c>
      <c r="AU29" s="327">
        <v>13548.5</v>
      </c>
      <c r="AV29" s="327">
        <v>154</v>
      </c>
      <c r="AW29" s="327">
        <v>13292</v>
      </c>
      <c r="AX29" s="327">
        <v>3800</v>
      </c>
      <c r="AY29" s="327">
        <v>3405</v>
      </c>
      <c r="AZ29" s="327">
        <v>465.7</v>
      </c>
      <c r="BA29" s="327"/>
      <c r="BB29" s="327"/>
      <c r="BC29" s="327">
        <v>138698.70000000001</v>
      </c>
      <c r="BD29" s="327">
        <v>18941.5</v>
      </c>
      <c r="BE29" s="327"/>
      <c r="BF29" s="327"/>
      <c r="BG29" s="327">
        <v>0</v>
      </c>
    </row>
    <row r="30" spans="1:59" x14ac:dyDescent="0.2">
      <c r="A30" s="171">
        <v>18</v>
      </c>
      <c r="B30" s="172" t="s">
        <v>221</v>
      </c>
      <c r="C30" s="172"/>
      <c r="D30" s="314">
        <v>1.8285136864444842</v>
      </c>
      <c r="E30" s="314">
        <v>1.798510038149117</v>
      </c>
      <c r="F30" s="317">
        <v>4564354.457424392</v>
      </c>
      <c r="G30" s="84">
        <v>5618135479</v>
      </c>
      <c r="H30" s="84">
        <v>5618135479</v>
      </c>
      <c r="I30" s="84">
        <v>7828223292</v>
      </c>
      <c r="J30" s="84">
        <v>5618135479</v>
      </c>
      <c r="K30" s="84">
        <v>440.4</v>
      </c>
      <c r="L30" s="84">
        <v>0</v>
      </c>
      <c r="M30" s="84">
        <v>89979</v>
      </c>
      <c r="N30" s="84">
        <v>89979</v>
      </c>
      <c r="O30" s="84">
        <v>0</v>
      </c>
      <c r="P30" s="84">
        <v>0</v>
      </c>
      <c r="Q30" s="84">
        <v>0</v>
      </c>
      <c r="R30" s="84">
        <v>0</v>
      </c>
      <c r="S30" s="84">
        <v>0</v>
      </c>
      <c r="T30" s="84">
        <v>187908</v>
      </c>
      <c r="U30" s="84">
        <v>0</v>
      </c>
      <c r="V30" s="84">
        <v>0</v>
      </c>
      <c r="W30" s="84">
        <v>0</v>
      </c>
      <c r="X30" s="84">
        <v>0</v>
      </c>
      <c r="Y30" s="84">
        <v>0</v>
      </c>
      <c r="Z30" s="84">
        <v>0</v>
      </c>
      <c r="AA30" s="84">
        <v>0</v>
      </c>
      <c r="AB30" s="84">
        <v>0</v>
      </c>
      <c r="AC30" s="300"/>
      <c r="AD30" s="172"/>
      <c r="AE30" s="326">
        <v>4712989.7237308081</v>
      </c>
      <c r="AF30" s="322">
        <v>14395025.834507046</v>
      </c>
      <c r="AG30" s="327">
        <v>5951395.6695812074</v>
      </c>
      <c r="AH30" s="327">
        <v>0</v>
      </c>
      <c r="AI30" s="327">
        <v>7835083.5893701613</v>
      </c>
      <c r="AJ30" s="327">
        <v>30534.825555674244</v>
      </c>
      <c r="AK30" s="327">
        <v>10855</v>
      </c>
      <c r="AL30" s="327">
        <v>62894.8</v>
      </c>
      <c r="AM30" s="327">
        <v>129091</v>
      </c>
      <c r="AN30" s="327">
        <v>62294.6</v>
      </c>
      <c r="AO30" s="327"/>
      <c r="AP30" s="327"/>
      <c r="AQ30" s="327">
        <v>1776</v>
      </c>
      <c r="AR30" s="327">
        <v>0</v>
      </c>
      <c r="AS30" s="327">
        <v>45.550000000000004</v>
      </c>
      <c r="AT30" s="327">
        <v>14491.2</v>
      </c>
      <c r="AU30" s="327">
        <v>38007.199999999997</v>
      </c>
      <c r="AV30" s="327">
        <v>682.8</v>
      </c>
      <c r="AW30" s="327">
        <v>146224.29999999999</v>
      </c>
      <c r="AX30" s="327">
        <v>102244.7</v>
      </c>
      <c r="AY30" s="327">
        <v>9219.8000000000011</v>
      </c>
      <c r="AZ30" s="327">
        <v>184.8</v>
      </c>
      <c r="BA30" s="327"/>
      <c r="BB30" s="327"/>
      <c r="BC30" s="327">
        <v>890230.2</v>
      </c>
      <c r="BD30" s="327">
        <v>125221</v>
      </c>
      <c r="BE30" s="327"/>
      <c r="BF30" s="327"/>
      <c r="BG30" s="327">
        <v>5033.8</v>
      </c>
    </row>
    <row r="31" spans="1:59" x14ac:dyDescent="0.2">
      <c r="A31" s="171">
        <v>19</v>
      </c>
      <c r="B31" s="172" t="s">
        <v>222</v>
      </c>
      <c r="C31" s="172"/>
      <c r="D31" s="314">
        <v>0.59323742044701744</v>
      </c>
      <c r="E31" s="314">
        <v>0.57938082286652737</v>
      </c>
      <c r="F31" s="317">
        <v>572520.90431936516</v>
      </c>
      <c r="G31" s="84">
        <v>1082647197</v>
      </c>
      <c r="H31" s="84">
        <v>1082647197</v>
      </c>
      <c r="I31" s="84">
        <v>356710016</v>
      </c>
      <c r="J31" s="84">
        <v>1082647197</v>
      </c>
      <c r="K31" s="84">
        <v>298.10000000000002</v>
      </c>
      <c r="L31" s="84">
        <v>0</v>
      </c>
      <c r="M31" s="84">
        <v>76393</v>
      </c>
      <c r="N31" s="84">
        <v>76393</v>
      </c>
      <c r="O31" s="84">
        <v>0</v>
      </c>
      <c r="P31" s="84">
        <v>0</v>
      </c>
      <c r="Q31" s="84">
        <v>0</v>
      </c>
      <c r="R31" s="84">
        <v>0</v>
      </c>
      <c r="S31" s="84">
        <v>0</v>
      </c>
      <c r="T31" s="84">
        <v>96964</v>
      </c>
      <c r="U31" s="84">
        <v>0</v>
      </c>
      <c r="V31" s="84">
        <v>0</v>
      </c>
      <c r="W31" s="84">
        <v>0</v>
      </c>
      <c r="X31" s="84">
        <v>0</v>
      </c>
      <c r="Y31" s="84">
        <v>0</v>
      </c>
      <c r="Z31" s="84">
        <v>0</v>
      </c>
      <c r="AA31" s="84">
        <v>0</v>
      </c>
      <c r="AB31" s="84">
        <v>0</v>
      </c>
      <c r="AC31" s="300"/>
      <c r="AD31" s="172"/>
      <c r="AE31" s="326">
        <v>648852.76421754318</v>
      </c>
      <c r="AF31" s="322">
        <v>1786118.0774647885</v>
      </c>
      <c r="AG31" s="327">
        <v>1121582.2302212182</v>
      </c>
      <c r="AH31" s="327">
        <v>0</v>
      </c>
      <c r="AI31" s="327">
        <v>403872.38477396715</v>
      </c>
      <c r="AJ31" s="327">
        <v>27074.962469603113</v>
      </c>
      <c r="AK31" s="327">
        <v>4186</v>
      </c>
      <c r="AL31" s="327">
        <v>45734.7</v>
      </c>
      <c r="AM31" s="327">
        <v>85609.3</v>
      </c>
      <c r="AN31" s="327">
        <v>39352.6</v>
      </c>
      <c r="AO31" s="327"/>
      <c r="AP31" s="327"/>
      <c r="AQ31" s="327">
        <v>738</v>
      </c>
      <c r="AR31" s="327">
        <v>0</v>
      </c>
      <c r="AS31" s="327">
        <v>0</v>
      </c>
      <c r="AT31" s="327">
        <v>7470.9</v>
      </c>
      <c r="AU31" s="327">
        <v>13528</v>
      </c>
      <c r="AV31" s="327"/>
      <c r="AW31" s="327">
        <v>18831</v>
      </c>
      <c r="AX31" s="327">
        <v>11820</v>
      </c>
      <c r="AY31" s="327">
        <v>6115</v>
      </c>
      <c r="AZ31" s="327">
        <v>203</v>
      </c>
      <c r="BA31" s="327"/>
      <c r="BB31" s="327"/>
      <c r="BC31" s="327">
        <v>101043.1</v>
      </c>
      <c r="BD31" s="327">
        <v>25472.2</v>
      </c>
      <c r="BE31" s="327"/>
      <c r="BF31" s="327"/>
      <c r="BG31" s="327">
        <v>0</v>
      </c>
    </row>
    <row r="32" spans="1:59" x14ac:dyDescent="0.2">
      <c r="A32" s="171">
        <v>20</v>
      </c>
      <c r="B32" s="172" t="s">
        <v>223</v>
      </c>
      <c r="C32" s="172"/>
      <c r="D32" s="314">
        <v>2.3045739834406631</v>
      </c>
      <c r="E32" s="314">
        <v>1.0699448175317157</v>
      </c>
      <c r="F32" s="317">
        <v>923742.85625702958</v>
      </c>
      <c r="G32" s="84">
        <v>470173793</v>
      </c>
      <c r="H32" s="84">
        <v>470173793</v>
      </c>
      <c r="I32" s="84">
        <v>2075614895</v>
      </c>
      <c r="J32" s="84">
        <v>470173793</v>
      </c>
      <c r="K32" s="84">
        <v>213.3</v>
      </c>
      <c r="L32" s="84">
        <v>0</v>
      </c>
      <c r="M32" s="84">
        <v>14979</v>
      </c>
      <c r="N32" s="84">
        <v>14979</v>
      </c>
      <c r="O32" s="84">
        <v>0</v>
      </c>
      <c r="P32" s="84">
        <v>0</v>
      </c>
      <c r="Q32" s="84">
        <v>0</v>
      </c>
      <c r="R32" s="84">
        <v>0</v>
      </c>
      <c r="S32" s="84">
        <v>0</v>
      </c>
      <c r="T32" s="84">
        <v>42214</v>
      </c>
      <c r="U32" s="84">
        <v>0</v>
      </c>
      <c r="V32" s="84">
        <v>0</v>
      </c>
      <c r="W32" s="84">
        <v>0</v>
      </c>
      <c r="X32" s="84">
        <v>0</v>
      </c>
      <c r="Y32" s="84">
        <v>0</v>
      </c>
      <c r="Z32" s="84">
        <v>0</v>
      </c>
      <c r="AA32" s="84">
        <v>0</v>
      </c>
      <c r="AB32" s="84">
        <v>0</v>
      </c>
      <c r="AC32" s="300"/>
      <c r="AD32" s="172"/>
      <c r="AE32" s="326">
        <v>980004.6959998121</v>
      </c>
      <c r="AF32" s="322">
        <v>2756465.0957746478</v>
      </c>
      <c r="AG32" s="327">
        <v>505670.18366652011</v>
      </c>
      <c r="AH32" s="327">
        <v>0</v>
      </c>
      <c r="AI32" s="327">
        <v>2132535.3933832338</v>
      </c>
      <c r="AJ32" s="327">
        <v>15623.71872489387</v>
      </c>
      <c r="AK32" s="327">
        <v>1722.6</v>
      </c>
      <c r="AL32" s="327">
        <v>33996.400000000001</v>
      </c>
      <c r="AM32" s="327">
        <v>20178.3</v>
      </c>
      <c r="AN32" s="327">
        <v>6875.6</v>
      </c>
      <c r="AO32" s="327"/>
      <c r="AP32" s="327"/>
      <c r="AQ32" s="327">
        <v>1662.5</v>
      </c>
      <c r="AR32" s="327">
        <v>2026</v>
      </c>
      <c r="AS32" s="327">
        <v>2494</v>
      </c>
      <c r="AT32" s="327">
        <v>3396</v>
      </c>
      <c r="AU32" s="327">
        <v>1215.4000000000001</v>
      </c>
      <c r="AV32" s="327">
        <v>35.799999999999997</v>
      </c>
      <c r="AW32" s="327">
        <v>16153.2</v>
      </c>
      <c r="AX32" s="327">
        <v>12607.3</v>
      </c>
      <c r="AY32" s="327">
        <v>0</v>
      </c>
      <c r="AZ32" s="327">
        <v>272.7</v>
      </c>
      <c r="BA32" s="327"/>
      <c r="BB32" s="327"/>
      <c r="BC32" s="327">
        <v>357959.2</v>
      </c>
      <c r="BD32" s="327">
        <v>13310.6</v>
      </c>
      <c r="BE32" s="327"/>
      <c r="BF32" s="327"/>
      <c r="BG32" s="327">
        <v>0</v>
      </c>
    </row>
    <row r="33" spans="1:59" x14ac:dyDescent="0.2">
      <c r="A33" s="171">
        <v>21</v>
      </c>
      <c r="B33" s="172" t="s">
        <v>224</v>
      </c>
      <c r="C33" s="172"/>
      <c r="D33" s="314">
        <v>2.5001986804756924</v>
      </c>
      <c r="E33" s="314">
        <v>1.7129353959093214</v>
      </c>
      <c r="F33" s="317">
        <v>1803528.5033995162</v>
      </c>
      <c r="G33" s="84">
        <v>813484062</v>
      </c>
      <c r="H33" s="84">
        <v>813484062</v>
      </c>
      <c r="I33" s="84">
        <v>4119905002</v>
      </c>
      <c r="J33" s="84">
        <v>813484062</v>
      </c>
      <c r="K33" s="84">
        <v>206.4</v>
      </c>
      <c r="L33" s="84">
        <v>0</v>
      </c>
      <c r="M33" s="84">
        <v>45004</v>
      </c>
      <c r="N33" s="84">
        <v>45004</v>
      </c>
      <c r="O33" s="84">
        <v>0</v>
      </c>
      <c r="P33" s="84">
        <v>0</v>
      </c>
      <c r="Q33" s="84">
        <v>0</v>
      </c>
      <c r="R33" s="84">
        <v>0</v>
      </c>
      <c r="S33" s="84">
        <v>0</v>
      </c>
      <c r="T33" s="84">
        <v>36904</v>
      </c>
      <c r="U33" s="84">
        <v>0</v>
      </c>
      <c r="V33" s="84">
        <v>0</v>
      </c>
      <c r="W33" s="84">
        <v>0</v>
      </c>
      <c r="X33" s="84">
        <v>0</v>
      </c>
      <c r="Y33" s="84">
        <v>0</v>
      </c>
      <c r="Z33" s="84">
        <v>0</v>
      </c>
      <c r="AA33" s="84">
        <v>0</v>
      </c>
      <c r="AB33" s="84">
        <v>0</v>
      </c>
      <c r="AC33" s="300"/>
      <c r="AD33" s="172"/>
      <c r="AE33" s="326">
        <v>1916463.3337708984</v>
      </c>
      <c r="AF33" s="322">
        <v>5321322.155169948</v>
      </c>
      <c r="AG33" s="327">
        <v>974049.22773107735</v>
      </c>
      <c r="AH33" s="327">
        <v>0</v>
      </c>
      <c r="AI33" s="327">
        <v>4055609.7988820919</v>
      </c>
      <c r="AJ33" s="327">
        <v>98382.381837535679</v>
      </c>
      <c r="AK33" s="327">
        <v>11251.5</v>
      </c>
      <c r="AL33" s="327">
        <v>23309.7</v>
      </c>
      <c r="AM33" s="327">
        <v>69091.399999999994</v>
      </c>
      <c r="AN33" s="327">
        <v>18304.8</v>
      </c>
      <c r="AO33" s="327"/>
      <c r="AP33" s="327"/>
      <c r="AQ33" s="327">
        <v>653</v>
      </c>
      <c r="AR33" s="327">
        <v>49</v>
      </c>
      <c r="AS33" s="327">
        <v>39.6</v>
      </c>
      <c r="AT33" s="327">
        <v>4555.5</v>
      </c>
      <c r="AU33" s="327">
        <v>14738.5</v>
      </c>
      <c r="AV33" s="327">
        <v>1230.5</v>
      </c>
      <c r="AW33" s="327">
        <v>18130.600000000002</v>
      </c>
      <c r="AX33" s="327">
        <v>28121.7</v>
      </c>
      <c r="AY33" s="327">
        <v>3707.8467192435601</v>
      </c>
      <c r="AZ33" s="327">
        <v>97.1</v>
      </c>
      <c r="BA33" s="327"/>
      <c r="BB33" s="327"/>
      <c r="BC33" s="327">
        <v>570390.1</v>
      </c>
      <c r="BD33" s="327">
        <v>60089.9</v>
      </c>
      <c r="BE33" s="327"/>
      <c r="BF33" s="327"/>
      <c r="BG33" s="327">
        <v>0</v>
      </c>
    </row>
    <row r="34" spans="1:59" x14ac:dyDescent="0.2">
      <c r="A34" s="171">
        <v>22</v>
      </c>
      <c r="B34" s="172" t="s">
        <v>225</v>
      </c>
      <c r="C34" s="172"/>
      <c r="D34" s="314">
        <v>1.6141849367474705</v>
      </c>
      <c r="E34" s="314">
        <v>1.5183512782865791</v>
      </c>
      <c r="F34" s="317">
        <v>1441223.8519013315</v>
      </c>
      <c r="G34" s="84">
        <v>2000150163</v>
      </c>
      <c r="H34" s="84">
        <v>2000150163</v>
      </c>
      <c r="I34" s="84">
        <v>2075381670</v>
      </c>
      <c r="J34" s="84">
        <v>2000150163</v>
      </c>
      <c r="K34" s="84">
        <v>158.1</v>
      </c>
      <c r="L34" s="84">
        <v>0</v>
      </c>
      <c r="M34" s="84">
        <v>82621</v>
      </c>
      <c r="N34" s="84">
        <v>82621</v>
      </c>
      <c r="O34" s="84">
        <v>0</v>
      </c>
      <c r="P34" s="84">
        <v>0</v>
      </c>
      <c r="Q34" s="84">
        <v>0</v>
      </c>
      <c r="R34" s="84">
        <v>0</v>
      </c>
      <c r="S34" s="84">
        <v>0</v>
      </c>
      <c r="T34" s="84">
        <v>33685</v>
      </c>
      <c r="U34" s="84">
        <v>0</v>
      </c>
      <c r="V34" s="84">
        <v>0</v>
      </c>
      <c r="W34" s="84">
        <v>0</v>
      </c>
      <c r="X34" s="84">
        <v>0</v>
      </c>
      <c r="Y34" s="84">
        <v>0</v>
      </c>
      <c r="Z34" s="84">
        <v>0</v>
      </c>
      <c r="AA34" s="84">
        <v>0</v>
      </c>
      <c r="AB34" s="84">
        <v>0</v>
      </c>
      <c r="AC34" s="300"/>
      <c r="AD34" s="172"/>
      <c r="AE34" s="326">
        <v>1478658.6788918625</v>
      </c>
      <c r="AF34" s="322">
        <v>4453051.5450704228</v>
      </c>
      <c r="AG34" s="327">
        <v>2174305.3541271952</v>
      </c>
      <c r="AH34" s="327">
        <v>0</v>
      </c>
      <c r="AI34" s="327">
        <v>2035918.5371062206</v>
      </c>
      <c r="AJ34" s="327">
        <v>49996.95383700676</v>
      </c>
      <c r="AK34" s="327">
        <v>6500</v>
      </c>
      <c r="AL34" s="327">
        <v>19981.7</v>
      </c>
      <c r="AM34" s="327">
        <v>83352.2</v>
      </c>
      <c r="AN34" s="327">
        <v>20726.099999999999</v>
      </c>
      <c r="AO34" s="327"/>
      <c r="AP34" s="327"/>
      <c r="AQ34" s="327">
        <v>1310.3</v>
      </c>
      <c r="AR34" s="327">
        <v>732</v>
      </c>
      <c r="AS34" s="327">
        <v>34</v>
      </c>
      <c r="AT34" s="327">
        <v>3614.3</v>
      </c>
      <c r="AU34" s="327">
        <v>8668.5</v>
      </c>
      <c r="AV34" s="327">
        <v>370</v>
      </c>
      <c r="AW34" s="327">
        <v>16360.199999999997</v>
      </c>
      <c r="AX34" s="327">
        <v>29040.400000000001</v>
      </c>
      <c r="AY34" s="327">
        <v>2072</v>
      </c>
      <c r="AZ34" s="327">
        <v>69</v>
      </c>
      <c r="BA34" s="327"/>
      <c r="BB34" s="327"/>
      <c r="BC34" s="327">
        <v>1400945.5999999999</v>
      </c>
      <c r="BD34" s="327">
        <v>78777.600000000006</v>
      </c>
      <c r="BE34" s="327"/>
      <c r="BF34" s="327"/>
      <c r="BG34" s="327">
        <v>0</v>
      </c>
    </row>
    <row r="37" spans="1:59" x14ac:dyDescent="0.2">
      <c r="F37" s="2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c r="AK37" s="255"/>
      <c r="AL37" s="255"/>
      <c r="AM37" s="255"/>
      <c r="AN37" s="255"/>
      <c r="AO37" s="255"/>
      <c r="AP37" s="255"/>
      <c r="AQ37" s="255"/>
      <c r="AR37" s="255"/>
      <c r="AS37" s="255"/>
      <c r="AT37" s="255"/>
      <c r="AU37" s="255"/>
      <c r="AV37" s="255"/>
      <c r="AW37" s="255"/>
      <c r="AX37" s="255"/>
      <c r="AY37" s="255"/>
      <c r="AZ37" s="255"/>
      <c r="BA37" s="255"/>
      <c r="BB37" s="255"/>
      <c r="BC37" s="255"/>
      <c r="BD37" s="255"/>
      <c r="BE37" s="255"/>
      <c r="BF37" s="255"/>
      <c r="BG37" s="255"/>
    </row>
    <row r="38" spans="1:59" x14ac:dyDescent="0.2">
      <c r="G38" s="255"/>
    </row>
    <row r="39" spans="1:59" x14ac:dyDescent="0.2">
      <c r="G39" s="255"/>
    </row>
    <row r="40" spans="1:59" x14ac:dyDescent="0.2">
      <c r="G40" s="255"/>
    </row>
    <row r="41" spans="1:59" x14ac:dyDescent="0.2">
      <c r="G41" s="255"/>
    </row>
    <row r="42" spans="1:59" x14ac:dyDescent="0.2">
      <c r="G42" s="255"/>
    </row>
    <row r="43" spans="1:59" x14ac:dyDescent="0.2">
      <c r="G43" s="255"/>
    </row>
    <row r="44" spans="1:59" x14ac:dyDescent="0.2">
      <c r="G44" s="255"/>
    </row>
    <row r="45" spans="1:59" x14ac:dyDescent="0.2">
      <c r="G45" s="255"/>
    </row>
    <row r="46" spans="1:59" x14ac:dyDescent="0.2">
      <c r="G46" s="255"/>
    </row>
    <row r="47" spans="1:59" x14ac:dyDescent="0.2">
      <c r="G47" s="255"/>
    </row>
    <row r="48" spans="1:59" x14ac:dyDescent="0.2">
      <c r="G48" s="255"/>
    </row>
    <row r="49" spans="7:7" x14ac:dyDescent="0.2">
      <c r="G49" s="255"/>
    </row>
    <row r="50" spans="7:7" x14ac:dyDescent="0.2">
      <c r="G50" s="255"/>
    </row>
    <row r="51" spans="7:7" x14ac:dyDescent="0.2">
      <c r="G51" s="255"/>
    </row>
    <row r="52" spans="7:7" x14ac:dyDescent="0.2">
      <c r="G52" s="255"/>
    </row>
    <row r="53" spans="7:7" x14ac:dyDescent="0.2">
      <c r="G53" s="255"/>
    </row>
    <row r="54" spans="7:7" x14ac:dyDescent="0.2">
      <c r="G54" s="255"/>
    </row>
    <row r="55" spans="7:7" x14ac:dyDescent="0.2">
      <c r="G55" s="255"/>
    </row>
    <row r="56" spans="7:7" x14ac:dyDescent="0.2">
      <c r="G56" s="255"/>
    </row>
    <row r="57" spans="7:7" x14ac:dyDescent="0.2">
      <c r="G57" s="255"/>
    </row>
  </sheetData>
  <mergeCells count="1">
    <mergeCell ref="C1:H1"/>
  </mergeCells>
  <dataValidations count="2">
    <dataValidation type="list" allowBlank="1" showInputMessage="1" showErrorMessage="1" sqref="KB983002:KH983002 TX983002:UD983002 ADT983002:ADZ983002 ANP983002:ANV983002 AXL983002:AXR983002 BHH983002:BHN983002 BRD983002:BRJ983002 CAZ983002:CBF983002 CKV983002:CLB983002 CUR983002:CUX983002 DEN983002:DET983002 DOJ983002:DOP983002 DYF983002:DYL983002 EIB983002:EIH983002 ERX983002:ESD983002 FBT983002:FBZ983002 FLP983002:FLV983002 FVL983002:FVR983002 GFH983002:GFN983002 GPD983002:GPJ983002 GYZ983002:GZF983002 HIV983002:HJB983002 HSR983002:HSX983002 ICN983002:ICT983002 IMJ983002:IMP983002 IWF983002:IWL983002 JGB983002:JGH983002 JPX983002:JQD983002 JZT983002:JZZ983002 KJP983002:KJV983002 KTL983002:KTR983002 LDH983002:LDN983002 LND983002:LNJ983002 LWZ983002:LXF983002 MGV983002:MHB983002 MQR983002:MQX983002 NAN983002:NAT983002 NKJ983002:NKP983002 NUF983002:NUL983002 OEB983002:OEH983002 ONX983002:OOD983002 OXT983002:OXZ983002 PHP983002:PHV983002 PRL983002:PRR983002 QBH983002:QBN983002 QLD983002:QLJ983002 QUZ983002:QVF983002 REV983002:RFB983002 ROR983002:ROX983002 RYN983002:RYT983002 SIJ983002:SIP983002 SSF983002:SSL983002 TCB983002:TCH983002 TLX983002:TMD983002 TVT983002:TVZ983002 UFP983002:UFV983002 UPL983002:UPR983002 UZH983002:UZN983002 VJD983002:VJJ983002 VSZ983002:VTF983002 WCV983002:WDB983002 WMR983002:WMX983002 WWN983002:WWT983002 KB65498:KH65498 TX65498:UD65498 ADT65498:ADZ65498 ANP65498:ANV65498 AXL65498:AXR65498 BHH65498:BHN65498 BRD65498:BRJ65498 CAZ65498:CBF65498 CKV65498:CLB65498 CUR65498:CUX65498 DEN65498:DET65498 DOJ65498:DOP65498 DYF65498:DYL65498 EIB65498:EIH65498 ERX65498:ESD65498 FBT65498:FBZ65498 FLP65498:FLV65498 FVL65498:FVR65498 GFH65498:GFN65498 GPD65498:GPJ65498 GYZ65498:GZF65498 HIV65498:HJB65498 HSR65498:HSX65498 ICN65498:ICT65498 IMJ65498:IMP65498 IWF65498:IWL65498 JGB65498:JGH65498 JPX65498:JQD65498 JZT65498:JZZ65498 KJP65498:KJV65498 KTL65498:KTR65498 LDH65498:LDN65498 LND65498:LNJ65498 LWZ65498:LXF65498 MGV65498:MHB65498 MQR65498:MQX65498 NAN65498:NAT65498 NKJ65498:NKP65498 NUF65498:NUL65498 OEB65498:OEH65498 ONX65498:OOD65498 OXT65498:OXZ65498 PHP65498:PHV65498 PRL65498:PRR65498 QBH65498:QBN65498 QLD65498:QLJ65498 QUZ65498:QVF65498 REV65498:RFB65498 ROR65498:ROX65498 RYN65498:RYT65498 SIJ65498:SIP65498 SSF65498:SSL65498 TCB65498:TCH65498 TLX65498:TMD65498 TVT65498:TVZ65498 UFP65498:UFV65498 UPL65498:UPR65498 UZH65498:UZN65498 VJD65498:VJJ65498 VSZ65498:VTF65498 WCV65498:WDB65498 WMR65498:WMX65498 WWN65498:WWT65498 KB131034:KH131034 TX131034:UD131034 ADT131034:ADZ131034 ANP131034:ANV131034 AXL131034:AXR131034 BHH131034:BHN131034 BRD131034:BRJ131034 CAZ131034:CBF131034 CKV131034:CLB131034 CUR131034:CUX131034 DEN131034:DET131034 DOJ131034:DOP131034 DYF131034:DYL131034 EIB131034:EIH131034 ERX131034:ESD131034 FBT131034:FBZ131034 FLP131034:FLV131034 FVL131034:FVR131034 GFH131034:GFN131034 GPD131034:GPJ131034 GYZ131034:GZF131034 HIV131034:HJB131034 HSR131034:HSX131034 ICN131034:ICT131034 IMJ131034:IMP131034 IWF131034:IWL131034 JGB131034:JGH131034 JPX131034:JQD131034 JZT131034:JZZ131034 KJP131034:KJV131034 KTL131034:KTR131034 LDH131034:LDN131034 LND131034:LNJ131034 LWZ131034:LXF131034 MGV131034:MHB131034 MQR131034:MQX131034 NAN131034:NAT131034 NKJ131034:NKP131034 NUF131034:NUL131034 OEB131034:OEH131034 ONX131034:OOD131034 OXT131034:OXZ131034 PHP131034:PHV131034 PRL131034:PRR131034 QBH131034:QBN131034 QLD131034:QLJ131034 QUZ131034:QVF131034 REV131034:RFB131034 ROR131034:ROX131034 RYN131034:RYT131034 SIJ131034:SIP131034 SSF131034:SSL131034 TCB131034:TCH131034 TLX131034:TMD131034 TVT131034:TVZ131034 UFP131034:UFV131034 UPL131034:UPR131034 UZH131034:UZN131034 VJD131034:VJJ131034 VSZ131034:VTF131034 WCV131034:WDB131034 WMR131034:WMX131034 WWN131034:WWT131034 KB196570:KH196570 TX196570:UD196570 ADT196570:ADZ196570 ANP196570:ANV196570 AXL196570:AXR196570 BHH196570:BHN196570 BRD196570:BRJ196570 CAZ196570:CBF196570 CKV196570:CLB196570 CUR196570:CUX196570 DEN196570:DET196570 DOJ196570:DOP196570 DYF196570:DYL196570 EIB196570:EIH196570 ERX196570:ESD196570 FBT196570:FBZ196570 FLP196570:FLV196570 FVL196570:FVR196570 GFH196570:GFN196570 GPD196570:GPJ196570 GYZ196570:GZF196570 HIV196570:HJB196570 HSR196570:HSX196570 ICN196570:ICT196570 IMJ196570:IMP196570 IWF196570:IWL196570 JGB196570:JGH196570 JPX196570:JQD196570 JZT196570:JZZ196570 KJP196570:KJV196570 KTL196570:KTR196570 LDH196570:LDN196570 LND196570:LNJ196570 LWZ196570:LXF196570 MGV196570:MHB196570 MQR196570:MQX196570 NAN196570:NAT196570 NKJ196570:NKP196570 NUF196570:NUL196570 OEB196570:OEH196570 ONX196570:OOD196570 OXT196570:OXZ196570 PHP196570:PHV196570 PRL196570:PRR196570 QBH196570:QBN196570 QLD196570:QLJ196570 QUZ196570:QVF196570 REV196570:RFB196570 ROR196570:ROX196570 RYN196570:RYT196570 SIJ196570:SIP196570 SSF196570:SSL196570 TCB196570:TCH196570 TLX196570:TMD196570 TVT196570:TVZ196570 UFP196570:UFV196570 UPL196570:UPR196570 UZH196570:UZN196570 VJD196570:VJJ196570 VSZ196570:VTF196570 WCV196570:WDB196570 WMR196570:WMX196570 WWN196570:WWT196570 KB262106:KH262106 TX262106:UD262106 ADT262106:ADZ262106 ANP262106:ANV262106 AXL262106:AXR262106 BHH262106:BHN262106 BRD262106:BRJ262106 CAZ262106:CBF262106 CKV262106:CLB262106 CUR262106:CUX262106 DEN262106:DET262106 DOJ262106:DOP262106 DYF262106:DYL262106 EIB262106:EIH262106 ERX262106:ESD262106 FBT262106:FBZ262106 FLP262106:FLV262106 FVL262106:FVR262106 GFH262106:GFN262106 GPD262106:GPJ262106 GYZ262106:GZF262106 HIV262106:HJB262106 HSR262106:HSX262106 ICN262106:ICT262106 IMJ262106:IMP262106 IWF262106:IWL262106 JGB262106:JGH262106 JPX262106:JQD262106 JZT262106:JZZ262106 KJP262106:KJV262106 KTL262106:KTR262106 LDH262106:LDN262106 LND262106:LNJ262106 LWZ262106:LXF262106 MGV262106:MHB262106 MQR262106:MQX262106 NAN262106:NAT262106 NKJ262106:NKP262106 NUF262106:NUL262106 OEB262106:OEH262106 ONX262106:OOD262106 OXT262106:OXZ262106 PHP262106:PHV262106 PRL262106:PRR262106 QBH262106:QBN262106 QLD262106:QLJ262106 QUZ262106:QVF262106 REV262106:RFB262106 ROR262106:ROX262106 RYN262106:RYT262106 SIJ262106:SIP262106 SSF262106:SSL262106 TCB262106:TCH262106 TLX262106:TMD262106 TVT262106:TVZ262106 UFP262106:UFV262106 UPL262106:UPR262106 UZH262106:UZN262106 VJD262106:VJJ262106 VSZ262106:VTF262106 WCV262106:WDB262106 WMR262106:WMX262106 WWN262106:WWT262106 KB327642:KH327642 TX327642:UD327642 ADT327642:ADZ327642 ANP327642:ANV327642 AXL327642:AXR327642 BHH327642:BHN327642 BRD327642:BRJ327642 CAZ327642:CBF327642 CKV327642:CLB327642 CUR327642:CUX327642 DEN327642:DET327642 DOJ327642:DOP327642 DYF327642:DYL327642 EIB327642:EIH327642 ERX327642:ESD327642 FBT327642:FBZ327642 FLP327642:FLV327642 FVL327642:FVR327642 GFH327642:GFN327642 GPD327642:GPJ327642 GYZ327642:GZF327642 HIV327642:HJB327642 HSR327642:HSX327642 ICN327642:ICT327642 IMJ327642:IMP327642 IWF327642:IWL327642 JGB327642:JGH327642 JPX327642:JQD327642 JZT327642:JZZ327642 KJP327642:KJV327642 KTL327642:KTR327642 LDH327642:LDN327642 LND327642:LNJ327642 LWZ327642:LXF327642 MGV327642:MHB327642 MQR327642:MQX327642 NAN327642:NAT327642 NKJ327642:NKP327642 NUF327642:NUL327642 OEB327642:OEH327642 ONX327642:OOD327642 OXT327642:OXZ327642 PHP327642:PHV327642 PRL327642:PRR327642 QBH327642:QBN327642 QLD327642:QLJ327642 QUZ327642:QVF327642 REV327642:RFB327642 ROR327642:ROX327642 RYN327642:RYT327642 SIJ327642:SIP327642 SSF327642:SSL327642 TCB327642:TCH327642 TLX327642:TMD327642 TVT327642:TVZ327642 UFP327642:UFV327642 UPL327642:UPR327642 UZH327642:UZN327642 VJD327642:VJJ327642 VSZ327642:VTF327642 WCV327642:WDB327642 WMR327642:WMX327642 WWN327642:WWT327642 KB393178:KH393178 TX393178:UD393178 ADT393178:ADZ393178 ANP393178:ANV393178 AXL393178:AXR393178 BHH393178:BHN393178 BRD393178:BRJ393178 CAZ393178:CBF393178 CKV393178:CLB393178 CUR393178:CUX393178 DEN393178:DET393178 DOJ393178:DOP393178 DYF393178:DYL393178 EIB393178:EIH393178 ERX393178:ESD393178 FBT393178:FBZ393178 FLP393178:FLV393178 FVL393178:FVR393178 GFH393178:GFN393178 GPD393178:GPJ393178 GYZ393178:GZF393178 HIV393178:HJB393178 HSR393178:HSX393178 ICN393178:ICT393178 IMJ393178:IMP393178 IWF393178:IWL393178 JGB393178:JGH393178 JPX393178:JQD393178 JZT393178:JZZ393178 KJP393178:KJV393178 KTL393178:KTR393178 LDH393178:LDN393178 LND393178:LNJ393178 LWZ393178:LXF393178 MGV393178:MHB393178 MQR393178:MQX393178 NAN393178:NAT393178 NKJ393178:NKP393178 NUF393178:NUL393178 OEB393178:OEH393178 ONX393178:OOD393178 OXT393178:OXZ393178 PHP393178:PHV393178 PRL393178:PRR393178 QBH393178:QBN393178 QLD393178:QLJ393178 QUZ393178:QVF393178 REV393178:RFB393178 ROR393178:ROX393178 RYN393178:RYT393178 SIJ393178:SIP393178 SSF393178:SSL393178 TCB393178:TCH393178 TLX393178:TMD393178 TVT393178:TVZ393178 UFP393178:UFV393178 UPL393178:UPR393178 UZH393178:UZN393178 VJD393178:VJJ393178 VSZ393178:VTF393178 WCV393178:WDB393178 WMR393178:WMX393178 WWN393178:WWT393178 KB458714:KH458714 TX458714:UD458714 ADT458714:ADZ458714 ANP458714:ANV458714 AXL458714:AXR458714 BHH458714:BHN458714 BRD458714:BRJ458714 CAZ458714:CBF458714 CKV458714:CLB458714 CUR458714:CUX458714 DEN458714:DET458714 DOJ458714:DOP458714 DYF458714:DYL458714 EIB458714:EIH458714 ERX458714:ESD458714 FBT458714:FBZ458714 FLP458714:FLV458714 FVL458714:FVR458714 GFH458714:GFN458714 GPD458714:GPJ458714 GYZ458714:GZF458714 HIV458714:HJB458714 HSR458714:HSX458714 ICN458714:ICT458714 IMJ458714:IMP458714 IWF458714:IWL458714 JGB458714:JGH458714 JPX458714:JQD458714 JZT458714:JZZ458714 KJP458714:KJV458714 KTL458714:KTR458714 LDH458714:LDN458714 LND458714:LNJ458714 LWZ458714:LXF458714 MGV458714:MHB458714 MQR458714:MQX458714 NAN458714:NAT458714 NKJ458714:NKP458714 NUF458714:NUL458714 OEB458714:OEH458714 ONX458714:OOD458714 OXT458714:OXZ458714 PHP458714:PHV458714 PRL458714:PRR458714 QBH458714:QBN458714 QLD458714:QLJ458714 QUZ458714:QVF458714 REV458714:RFB458714 ROR458714:ROX458714 RYN458714:RYT458714 SIJ458714:SIP458714 SSF458714:SSL458714 TCB458714:TCH458714 TLX458714:TMD458714 TVT458714:TVZ458714 UFP458714:UFV458714 UPL458714:UPR458714 UZH458714:UZN458714 VJD458714:VJJ458714 VSZ458714:VTF458714 WCV458714:WDB458714 WMR458714:WMX458714 WWN458714:WWT458714 KB524250:KH524250 TX524250:UD524250 ADT524250:ADZ524250 ANP524250:ANV524250 AXL524250:AXR524250 BHH524250:BHN524250 BRD524250:BRJ524250 CAZ524250:CBF524250 CKV524250:CLB524250 CUR524250:CUX524250 DEN524250:DET524250 DOJ524250:DOP524250 DYF524250:DYL524250 EIB524250:EIH524250 ERX524250:ESD524250 FBT524250:FBZ524250 FLP524250:FLV524250 FVL524250:FVR524250 GFH524250:GFN524250 GPD524250:GPJ524250 GYZ524250:GZF524250 HIV524250:HJB524250 HSR524250:HSX524250 ICN524250:ICT524250 IMJ524250:IMP524250 IWF524250:IWL524250 JGB524250:JGH524250 JPX524250:JQD524250 JZT524250:JZZ524250 KJP524250:KJV524250 KTL524250:KTR524250 LDH524250:LDN524250 LND524250:LNJ524250 LWZ524250:LXF524250 MGV524250:MHB524250 MQR524250:MQX524250 NAN524250:NAT524250 NKJ524250:NKP524250 NUF524250:NUL524250 OEB524250:OEH524250 ONX524250:OOD524250 OXT524250:OXZ524250 PHP524250:PHV524250 PRL524250:PRR524250 QBH524250:QBN524250 QLD524250:QLJ524250 QUZ524250:QVF524250 REV524250:RFB524250 ROR524250:ROX524250 RYN524250:RYT524250 SIJ524250:SIP524250 SSF524250:SSL524250 TCB524250:TCH524250 TLX524250:TMD524250 TVT524250:TVZ524250 UFP524250:UFV524250 UPL524250:UPR524250 UZH524250:UZN524250 VJD524250:VJJ524250 VSZ524250:VTF524250 WCV524250:WDB524250 WMR524250:WMX524250 WWN524250:WWT524250 KB589786:KH589786 TX589786:UD589786 ADT589786:ADZ589786 ANP589786:ANV589786 AXL589786:AXR589786 BHH589786:BHN589786 BRD589786:BRJ589786 CAZ589786:CBF589786 CKV589786:CLB589786 CUR589786:CUX589786 DEN589786:DET589786 DOJ589786:DOP589786 DYF589786:DYL589786 EIB589786:EIH589786 ERX589786:ESD589786 FBT589786:FBZ589786 FLP589786:FLV589786 FVL589786:FVR589786 GFH589786:GFN589786 GPD589786:GPJ589786 GYZ589786:GZF589786 HIV589786:HJB589786 HSR589786:HSX589786 ICN589786:ICT589786 IMJ589786:IMP589786 IWF589786:IWL589786 JGB589786:JGH589786 JPX589786:JQD589786 JZT589786:JZZ589786 KJP589786:KJV589786 KTL589786:KTR589786 LDH589786:LDN589786 LND589786:LNJ589786 LWZ589786:LXF589786 MGV589786:MHB589786 MQR589786:MQX589786 NAN589786:NAT589786 NKJ589786:NKP589786 NUF589786:NUL589786 OEB589786:OEH589786 ONX589786:OOD589786 OXT589786:OXZ589786 PHP589786:PHV589786 PRL589786:PRR589786 QBH589786:QBN589786 QLD589786:QLJ589786 QUZ589786:QVF589786 REV589786:RFB589786 ROR589786:ROX589786 RYN589786:RYT589786 SIJ589786:SIP589786 SSF589786:SSL589786 TCB589786:TCH589786 TLX589786:TMD589786 TVT589786:TVZ589786 UFP589786:UFV589786 UPL589786:UPR589786 UZH589786:UZN589786 VJD589786:VJJ589786 VSZ589786:VTF589786 WCV589786:WDB589786 WMR589786:WMX589786 WWN589786:WWT589786 KB655322:KH655322 TX655322:UD655322 ADT655322:ADZ655322 ANP655322:ANV655322 AXL655322:AXR655322 BHH655322:BHN655322 BRD655322:BRJ655322 CAZ655322:CBF655322 CKV655322:CLB655322 CUR655322:CUX655322 DEN655322:DET655322 DOJ655322:DOP655322 DYF655322:DYL655322 EIB655322:EIH655322 ERX655322:ESD655322 FBT655322:FBZ655322 FLP655322:FLV655322 FVL655322:FVR655322 GFH655322:GFN655322 GPD655322:GPJ655322 GYZ655322:GZF655322 HIV655322:HJB655322 HSR655322:HSX655322 ICN655322:ICT655322 IMJ655322:IMP655322 IWF655322:IWL655322 JGB655322:JGH655322 JPX655322:JQD655322 JZT655322:JZZ655322 KJP655322:KJV655322 KTL655322:KTR655322 LDH655322:LDN655322 LND655322:LNJ655322 LWZ655322:LXF655322 MGV655322:MHB655322 MQR655322:MQX655322 NAN655322:NAT655322 NKJ655322:NKP655322 NUF655322:NUL655322 OEB655322:OEH655322 ONX655322:OOD655322 OXT655322:OXZ655322 PHP655322:PHV655322 PRL655322:PRR655322 QBH655322:QBN655322 QLD655322:QLJ655322 QUZ655322:QVF655322 REV655322:RFB655322 ROR655322:ROX655322 RYN655322:RYT655322 SIJ655322:SIP655322 SSF655322:SSL655322 TCB655322:TCH655322 TLX655322:TMD655322 TVT655322:TVZ655322 UFP655322:UFV655322 UPL655322:UPR655322 UZH655322:UZN655322 VJD655322:VJJ655322 VSZ655322:VTF655322 WCV655322:WDB655322 WMR655322:WMX655322 WWN655322:WWT655322 KB720858:KH720858 TX720858:UD720858 ADT720858:ADZ720858 ANP720858:ANV720858 AXL720858:AXR720858 BHH720858:BHN720858 BRD720858:BRJ720858 CAZ720858:CBF720858 CKV720858:CLB720858 CUR720858:CUX720858 DEN720858:DET720858 DOJ720858:DOP720858 DYF720858:DYL720858 EIB720858:EIH720858 ERX720858:ESD720858 FBT720858:FBZ720858 FLP720858:FLV720858 FVL720858:FVR720858 GFH720858:GFN720858 GPD720858:GPJ720858 GYZ720858:GZF720858 HIV720858:HJB720858 HSR720858:HSX720858 ICN720858:ICT720858 IMJ720858:IMP720858 IWF720858:IWL720858 JGB720858:JGH720858 JPX720858:JQD720858 JZT720858:JZZ720858 KJP720858:KJV720858 KTL720858:KTR720858 LDH720858:LDN720858 LND720858:LNJ720858 LWZ720858:LXF720858 MGV720858:MHB720858 MQR720858:MQX720858 NAN720858:NAT720858 NKJ720858:NKP720858 NUF720858:NUL720858 OEB720858:OEH720858 ONX720858:OOD720858 OXT720858:OXZ720858 PHP720858:PHV720858 PRL720858:PRR720858 QBH720858:QBN720858 QLD720858:QLJ720858 QUZ720858:QVF720858 REV720858:RFB720858 ROR720858:ROX720858 RYN720858:RYT720858 SIJ720858:SIP720858 SSF720858:SSL720858 TCB720858:TCH720858 TLX720858:TMD720858 TVT720858:TVZ720858 UFP720858:UFV720858 UPL720858:UPR720858 UZH720858:UZN720858 VJD720858:VJJ720858 VSZ720858:VTF720858 WCV720858:WDB720858 WMR720858:WMX720858 WWN720858:WWT720858 KB786394:KH786394 TX786394:UD786394 ADT786394:ADZ786394 ANP786394:ANV786394 AXL786394:AXR786394 BHH786394:BHN786394 BRD786394:BRJ786394 CAZ786394:CBF786394 CKV786394:CLB786394 CUR786394:CUX786394 DEN786394:DET786394 DOJ786394:DOP786394 DYF786394:DYL786394 EIB786394:EIH786394 ERX786394:ESD786394 FBT786394:FBZ786394 FLP786394:FLV786394 FVL786394:FVR786394 GFH786394:GFN786394 GPD786394:GPJ786394 GYZ786394:GZF786394 HIV786394:HJB786394 HSR786394:HSX786394 ICN786394:ICT786394 IMJ786394:IMP786394 IWF786394:IWL786394 JGB786394:JGH786394 JPX786394:JQD786394 JZT786394:JZZ786394 KJP786394:KJV786394 KTL786394:KTR786394 LDH786394:LDN786394 LND786394:LNJ786394 LWZ786394:LXF786394 MGV786394:MHB786394 MQR786394:MQX786394 NAN786394:NAT786394 NKJ786394:NKP786394 NUF786394:NUL786394 OEB786394:OEH786394 ONX786394:OOD786394 OXT786394:OXZ786394 PHP786394:PHV786394 PRL786394:PRR786394 QBH786394:QBN786394 QLD786394:QLJ786394 QUZ786394:QVF786394 REV786394:RFB786394 ROR786394:ROX786394 RYN786394:RYT786394 SIJ786394:SIP786394 SSF786394:SSL786394 TCB786394:TCH786394 TLX786394:TMD786394 TVT786394:TVZ786394 UFP786394:UFV786394 UPL786394:UPR786394 UZH786394:UZN786394 VJD786394:VJJ786394 VSZ786394:VTF786394 WCV786394:WDB786394 WMR786394:WMX786394 WWN786394:WWT786394 KB851930:KH851930 TX851930:UD851930 ADT851930:ADZ851930 ANP851930:ANV851930 AXL851930:AXR851930 BHH851930:BHN851930 BRD851930:BRJ851930 CAZ851930:CBF851930 CKV851930:CLB851930 CUR851930:CUX851930 DEN851930:DET851930 DOJ851930:DOP851930 DYF851930:DYL851930 EIB851930:EIH851930 ERX851930:ESD851930 FBT851930:FBZ851930 FLP851930:FLV851930 FVL851930:FVR851930 GFH851930:GFN851930 GPD851930:GPJ851930 GYZ851930:GZF851930 HIV851930:HJB851930 HSR851930:HSX851930 ICN851930:ICT851930 IMJ851930:IMP851930 IWF851930:IWL851930 JGB851930:JGH851930 JPX851930:JQD851930 JZT851930:JZZ851930 KJP851930:KJV851930 KTL851930:KTR851930 LDH851930:LDN851930 LND851930:LNJ851930 LWZ851930:LXF851930 MGV851930:MHB851930 MQR851930:MQX851930 NAN851930:NAT851930 NKJ851930:NKP851930 NUF851930:NUL851930 OEB851930:OEH851930 ONX851930:OOD851930 OXT851930:OXZ851930 PHP851930:PHV851930 PRL851930:PRR851930 QBH851930:QBN851930 QLD851930:QLJ851930 QUZ851930:QVF851930 REV851930:RFB851930 ROR851930:ROX851930 RYN851930:RYT851930 SIJ851930:SIP851930 SSF851930:SSL851930 TCB851930:TCH851930 TLX851930:TMD851930 TVT851930:TVZ851930 UFP851930:UFV851930 UPL851930:UPR851930 UZH851930:UZN851930 VJD851930:VJJ851930 VSZ851930:VTF851930 WCV851930:WDB851930 WMR851930:WMX851930 WWN851930:WWT851930 KB917466:KH917466 TX917466:UD917466 ADT917466:ADZ917466 ANP917466:ANV917466 AXL917466:AXR917466 BHH917466:BHN917466 BRD917466:BRJ917466 CAZ917466:CBF917466 CKV917466:CLB917466 CUR917466:CUX917466 DEN917466:DET917466 DOJ917466:DOP917466 DYF917466:DYL917466 EIB917466:EIH917466 ERX917466:ESD917466 FBT917466:FBZ917466 FLP917466:FLV917466 FVL917466:FVR917466 GFH917466:GFN917466 GPD917466:GPJ917466 GYZ917466:GZF917466 HIV917466:HJB917466 HSR917466:HSX917466 ICN917466:ICT917466 IMJ917466:IMP917466 IWF917466:IWL917466 JGB917466:JGH917466 JPX917466:JQD917466 JZT917466:JZZ917466 KJP917466:KJV917466 KTL917466:KTR917466 LDH917466:LDN917466 LND917466:LNJ917466 LWZ917466:LXF917466 MGV917466:MHB917466 MQR917466:MQX917466 NAN917466:NAT917466 NKJ917466:NKP917466 NUF917466:NUL917466 OEB917466:OEH917466 ONX917466:OOD917466 OXT917466:OXZ917466 PHP917466:PHV917466 PRL917466:PRR917466 QBH917466:QBN917466 QLD917466:QLJ917466 QUZ917466:QVF917466 REV917466:RFB917466 ROR917466:ROX917466 RYN917466:RYT917466 SIJ917466:SIP917466 SSF917466:SSL917466 TCB917466:TCH917466 TLX917466:TMD917466 TVT917466:TVZ917466 UFP917466:UFV917466 UPL917466:UPR917466 UZH917466:UZN917466 VJD917466:VJJ917466 VSZ917466:VTF917466 WCV917466:WDB917466 WMR917466:WMX917466 WWN917466:WWT917466 G917466:AB917466 G851930:AB851930 G786394:AB786394 G720858:AB720858 G655322:AB655322 G589786:AB589786 G524250:AB524250 G458714:AB458714 G393178:AB393178 G327642:AB327642 G262106:AB262106 G196570:AB196570 G131034:AB131034 G65498:AB65498 G983002:AB983002">
      <formula1>index</formula1>
    </dataValidation>
    <dataValidation type="list" allowBlank="1" showInputMessage="1" showErrorMessage="1" sqref="KB65499:KH65499 TX65499:UD65499 ADT65499:ADZ65499 ANP65499:ANV65499 AXL65499:AXR65499 BHH65499:BHN65499 BRD65499:BRJ65499 CAZ65499:CBF65499 CKV65499:CLB65499 CUR65499:CUX65499 DEN65499:DET65499 DOJ65499:DOP65499 DYF65499:DYL65499 EIB65499:EIH65499 ERX65499:ESD65499 FBT65499:FBZ65499 FLP65499:FLV65499 FVL65499:FVR65499 GFH65499:GFN65499 GPD65499:GPJ65499 GYZ65499:GZF65499 HIV65499:HJB65499 HSR65499:HSX65499 ICN65499:ICT65499 IMJ65499:IMP65499 IWF65499:IWL65499 JGB65499:JGH65499 JPX65499:JQD65499 JZT65499:JZZ65499 KJP65499:KJV65499 KTL65499:KTR65499 LDH65499:LDN65499 LND65499:LNJ65499 LWZ65499:LXF65499 MGV65499:MHB65499 MQR65499:MQX65499 NAN65499:NAT65499 NKJ65499:NKP65499 NUF65499:NUL65499 OEB65499:OEH65499 ONX65499:OOD65499 OXT65499:OXZ65499 PHP65499:PHV65499 PRL65499:PRR65499 QBH65499:QBN65499 QLD65499:QLJ65499 QUZ65499:QVF65499 REV65499:RFB65499 ROR65499:ROX65499 RYN65499:RYT65499 SIJ65499:SIP65499 SSF65499:SSL65499 TCB65499:TCH65499 TLX65499:TMD65499 TVT65499:TVZ65499 UFP65499:UFV65499 UPL65499:UPR65499 UZH65499:UZN65499 VJD65499:VJJ65499 VSZ65499:VTF65499 WCV65499:WDB65499 WMR65499:WMX65499 WWN65499:WWT65499 KB131035:KH131035 TX131035:UD131035 ADT131035:ADZ131035 ANP131035:ANV131035 AXL131035:AXR131035 BHH131035:BHN131035 BRD131035:BRJ131035 CAZ131035:CBF131035 CKV131035:CLB131035 CUR131035:CUX131035 DEN131035:DET131035 DOJ131035:DOP131035 DYF131035:DYL131035 EIB131035:EIH131035 ERX131035:ESD131035 FBT131035:FBZ131035 FLP131035:FLV131035 FVL131035:FVR131035 GFH131035:GFN131035 GPD131035:GPJ131035 GYZ131035:GZF131035 HIV131035:HJB131035 HSR131035:HSX131035 ICN131035:ICT131035 IMJ131035:IMP131035 IWF131035:IWL131035 JGB131035:JGH131035 JPX131035:JQD131035 JZT131035:JZZ131035 KJP131035:KJV131035 KTL131035:KTR131035 LDH131035:LDN131035 LND131035:LNJ131035 LWZ131035:LXF131035 MGV131035:MHB131035 MQR131035:MQX131035 NAN131035:NAT131035 NKJ131035:NKP131035 NUF131035:NUL131035 OEB131035:OEH131035 ONX131035:OOD131035 OXT131035:OXZ131035 PHP131035:PHV131035 PRL131035:PRR131035 QBH131035:QBN131035 QLD131035:QLJ131035 QUZ131035:QVF131035 REV131035:RFB131035 ROR131035:ROX131035 RYN131035:RYT131035 SIJ131035:SIP131035 SSF131035:SSL131035 TCB131035:TCH131035 TLX131035:TMD131035 TVT131035:TVZ131035 UFP131035:UFV131035 UPL131035:UPR131035 UZH131035:UZN131035 VJD131035:VJJ131035 VSZ131035:VTF131035 WCV131035:WDB131035 WMR131035:WMX131035 WWN131035:WWT131035 KB196571:KH196571 TX196571:UD196571 ADT196571:ADZ196571 ANP196571:ANV196571 AXL196571:AXR196571 BHH196571:BHN196571 BRD196571:BRJ196571 CAZ196571:CBF196571 CKV196571:CLB196571 CUR196571:CUX196571 DEN196571:DET196571 DOJ196571:DOP196571 DYF196571:DYL196571 EIB196571:EIH196571 ERX196571:ESD196571 FBT196571:FBZ196571 FLP196571:FLV196571 FVL196571:FVR196571 GFH196571:GFN196571 GPD196571:GPJ196571 GYZ196571:GZF196571 HIV196571:HJB196571 HSR196571:HSX196571 ICN196571:ICT196571 IMJ196571:IMP196571 IWF196571:IWL196571 JGB196571:JGH196571 JPX196571:JQD196571 JZT196571:JZZ196571 KJP196571:KJV196571 KTL196571:KTR196571 LDH196571:LDN196571 LND196571:LNJ196571 LWZ196571:LXF196571 MGV196571:MHB196571 MQR196571:MQX196571 NAN196571:NAT196571 NKJ196571:NKP196571 NUF196571:NUL196571 OEB196571:OEH196571 ONX196571:OOD196571 OXT196571:OXZ196571 PHP196571:PHV196571 PRL196571:PRR196571 QBH196571:QBN196571 QLD196571:QLJ196571 QUZ196571:QVF196571 REV196571:RFB196571 ROR196571:ROX196571 RYN196571:RYT196571 SIJ196571:SIP196571 SSF196571:SSL196571 TCB196571:TCH196571 TLX196571:TMD196571 TVT196571:TVZ196571 UFP196571:UFV196571 UPL196571:UPR196571 UZH196571:UZN196571 VJD196571:VJJ196571 VSZ196571:VTF196571 WCV196571:WDB196571 WMR196571:WMX196571 WWN196571:WWT196571 KB262107:KH262107 TX262107:UD262107 ADT262107:ADZ262107 ANP262107:ANV262107 AXL262107:AXR262107 BHH262107:BHN262107 BRD262107:BRJ262107 CAZ262107:CBF262107 CKV262107:CLB262107 CUR262107:CUX262107 DEN262107:DET262107 DOJ262107:DOP262107 DYF262107:DYL262107 EIB262107:EIH262107 ERX262107:ESD262107 FBT262107:FBZ262107 FLP262107:FLV262107 FVL262107:FVR262107 GFH262107:GFN262107 GPD262107:GPJ262107 GYZ262107:GZF262107 HIV262107:HJB262107 HSR262107:HSX262107 ICN262107:ICT262107 IMJ262107:IMP262107 IWF262107:IWL262107 JGB262107:JGH262107 JPX262107:JQD262107 JZT262107:JZZ262107 KJP262107:KJV262107 KTL262107:KTR262107 LDH262107:LDN262107 LND262107:LNJ262107 LWZ262107:LXF262107 MGV262107:MHB262107 MQR262107:MQX262107 NAN262107:NAT262107 NKJ262107:NKP262107 NUF262107:NUL262107 OEB262107:OEH262107 ONX262107:OOD262107 OXT262107:OXZ262107 PHP262107:PHV262107 PRL262107:PRR262107 QBH262107:QBN262107 QLD262107:QLJ262107 QUZ262107:QVF262107 REV262107:RFB262107 ROR262107:ROX262107 RYN262107:RYT262107 SIJ262107:SIP262107 SSF262107:SSL262107 TCB262107:TCH262107 TLX262107:TMD262107 TVT262107:TVZ262107 UFP262107:UFV262107 UPL262107:UPR262107 UZH262107:UZN262107 VJD262107:VJJ262107 VSZ262107:VTF262107 WCV262107:WDB262107 WMR262107:WMX262107 WWN262107:WWT262107 KB327643:KH327643 TX327643:UD327643 ADT327643:ADZ327643 ANP327643:ANV327643 AXL327643:AXR327643 BHH327643:BHN327643 BRD327643:BRJ327643 CAZ327643:CBF327643 CKV327643:CLB327643 CUR327643:CUX327643 DEN327643:DET327643 DOJ327643:DOP327643 DYF327643:DYL327643 EIB327643:EIH327643 ERX327643:ESD327643 FBT327643:FBZ327643 FLP327643:FLV327643 FVL327643:FVR327643 GFH327643:GFN327643 GPD327643:GPJ327643 GYZ327643:GZF327643 HIV327643:HJB327643 HSR327643:HSX327643 ICN327643:ICT327643 IMJ327643:IMP327643 IWF327643:IWL327643 JGB327643:JGH327643 JPX327643:JQD327643 JZT327643:JZZ327643 KJP327643:KJV327643 KTL327643:KTR327643 LDH327643:LDN327643 LND327643:LNJ327643 LWZ327643:LXF327643 MGV327643:MHB327643 MQR327643:MQX327643 NAN327643:NAT327643 NKJ327643:NKP327643 NUF327643:NUL327643 OEB327643:OEH327643 ONX327643:OOD327643 OXT327643:OXZ327643 PHP327643:PHV327643 PRL327643:PRR327643 QBH327643:QBN327643 QLD327643:QLJ327643 QUZ327643:QVF327643 REV327643:RFB327643 ROR327643:ROX327643 RYN327643:RYT327643 SIJ327643:SIP327643 SSF327643:SSL327643 TCB327643:TCH327643 TLX327643:TMD327643 TVT327643:TVZ327643 UFP327643:UFV327643 UPL327643:UPR327643 UZH327643:UZN327643 VJD327643:VJJ327643 VSZ327643:VTF327643 WCV327643:WDB327643 WMR327643:WMX327643 WWN327643:WWT327643 KB393179:KH393179 TX393179:UD393179 ADT393179:ADZ393179 ANP393179:ANV393179 AXL393179:AXR393179 BHH393179:BHN393179 BRD393179:BRJ393179 CAZ393179:CBF393179 CKV393179:CLB393179 CUR393179:CUX393179 DEN393179:DET393179 DOJ393179:DOP393179 DYF393179:DYL393179 EIB393179:EIH393179 ERX393179:ESD393179 FBT393179:FBZ393179 FLP393179:FLV393179 FVL393179:FVR393179 GFH393179:GFN393179 GPD393179:GPJ393179 GYZ393179:GZF393179 HIV393179:HJB393179 HSR393179:HSX393179 ICN393179:ICT393179 IMJ393179:IMP393179 IWF393179:IWL393179 JGB393179:JGH393179 JPX393179:JQD393179 JZT393179:JZZ393179 KJP393179:KJV393179 KTL393179:KTR393179 LDH393179:LDN393179 LND393179:LNJ393179 LWZ393179:LXF393179 MGV393179:MHB393179 MQR393179:MQX393179 NAN393179:NAT393179 NKJ393179:NKP393179 NUF393179:NUL393179 OEB393179:OEH393179 ONX393179:OOD393179 OXT393179:OXZ393179 PHP393179:PHV393179 PRL393179:PRR393179 QBH393179:QBN393179 QLD393179:QLJ393179 QUZ393179:QVF393179 REV393179:RFB393179 ROR393179:ROX393179 RYN393179:RYT393179 SIJ393179:SIP393179 SSF393179:SSL393179 TCB393179:TCH393179 TLX393179:TMD393179 TVT393179:TVZ393179 UFP393179:UFV393179 UPL393179:UPR393179 UZH393179:UZN393179 VJD393179:VJJ393179 VSZ393179:VTF393179 WCV393179:WDB393179 WMR393179:WMX393179 WWN393179:WWT393179 KB458715:KH458715 TX458715:UD458715 ADT458715:ADZ458715 ANP458715:ANV458715 AXL458715:AXR458715 BHH458715:BHN458715 BRD458715:BRJ458715 CAZ458715:CBF458715 CKV458715:CLB458715 CUR458715:CUX458715 DEN458715:DET458715 DOJ458715:DOP458715 DYF458715:DYL458715 EIB458715:EIH458715 ERX458715:ESD458715 FBT458715:FBZ458715 FLP458715:FLV458715 FVL458715:FVR458715 GFH458715:GFN458715 GPD458715:GPJ458715 GYZ458715:GZF458715 HIV458715:HJB458715 HSR458715:HSX458715 ICN458715:ICT458715 IMJ458715:IMP458715 IWF458715:IWL458715 JGB458715:JGH458715 JPX458715:JQD458715 JZT458715:JZZ458715 KJP458715:KJV458715 KTL458715:KTR458715 LDH458715:LDN458715 LND458715:LNJ458715 LWZ458715:LXF458715 MGV458715:MHB458715 MQR458715:MQX458715 NAN458715:NAT458715 NKJ458715:NKP458715 NUF458715:NUL458715 OEB458715:OEH458715 ONX458715:OOD458715 OXT458715:OXZ458715 PHP458715:PHV458715 PRL458715:PRR458715 QBH458715:QBN458715 QLD458715:QLJ458715 QUZ458715:QVF458715 REV458715:RFB458715 ROR458715:ROX458715 RYN458715:RYT458715 SIJ458715:SIP458715 SSF458715:SSL458715 TCB458715:TCH458715 TLX458715:TMD458715 TVT458715:TVZ458715 UFP458715:UFV458715 UPL458715:UPR458715 UZH458715:UZN458715 VJD458715:VJJ458715 VSZ458715:VTF458715 WCV458715:WDB458715 WMR458715:WMX458715 WWN458715:WWT458715 KB524251:KH524251 TX524251:UD524251 ADT524251:ADZ524251 ANP524251:ANV524251 AXL524251:AXR524251 BHH524251:BHN524251 BRD524251:BRJ524251 CAZ524251:CBF524251 CKV524251:CLB524251 CUR524251:CUX524251 DEN524251:DET524251 DOJ524251:DOP524251 DYF524251:DYL524251 EIB524251:EIH524251 ERX524251:ESD524251 FBT524251:FBZ524251 FLP524251:FLV524251 FVL524251:FVR524251 GFH524251:GFN524251 GPD524251:GPJ524251 GYZ524251:GZF524251 HIV524251:HJB524251 HSR524251:HSX524251 ICN524251:ICT524251 IMJ524251:IMP524251 IWF524251:IWL524251 JGB524251:JGH524251 JPX524251:JQD524251 JZT524251:JZZ524251 KJP524251:KJV524251 KTL524251:KTR524251 LDH524251:LDN524251 LND524251:LNJ524251 LWZ524251:LXF524251 MGV524251:MHB524251 MQR524251:MQX524251 NAN524251:NAT524251 NKJ524251:NKP524251 NUF524251:NUL524251 OEB524251:OEH524251 ONX524251:OOD524251 OXT524251:OXZ524251 PHP524251:PHV524251 PRL524251:PRR524251 QBH524251:QBN524251 QLD524251:QLJ524251 QUZ524251:QVF524251 REV524251:RFB524251 ROR524251:ROX524251 RYN524251:RYT524251 SIJ524251:SIP524251 SSF524251:SSL524251 TCB524251:TCH524251 TLX524251:TMD524251 TVT524251:TVZ524251 UFP524251:UFV524251 UPL524251:UPR524251 UZH524251:UZN524251 VJD524251:VJJ524251 VSZ524251:VTF524251 WCV524251:WDB524251 WMR524251:WMX524251 WWN524251:WWT524251 KB589787:KH589787 TX589787:UD589787 ADT589787:ADZ589787 ANP589787:ANV589787 AXL589787:AXR589787 BHH589787:BHN589787 BRD589787:BRJ589787 CAZ589787:CBF589787 CKV589787:CLB589787 CUR589787:CUX589787 DEN589787:DET589787 DOJ589787:DOP589787 DYF589787:DYL589787 EIB589787:EIH589787 ERX589787:ESD589787 FBT589787:FBZ589787 FLP589787:FLV589787 FVL589787:FVR589787 GFH589787:GFN589787 GPD589787:GPJ589787 GYZ589787:GZF589787 HIV589787:HJB589787 HSR589787:HSX589787 ICN589787:ICT589787 IMJ589787:IMP589787 IWF589787:IWL589787 JGB589787:JGH589787 JPX589787:JQD589787 JZT589787:JZZ589787 KJP589787:KJV589787 KTL589787:KTR589787 LDH589787:LDN589787 LND589787:LNJ589787 LWZ589787:LXF589787 MGV589787:MHB589787 MQR589787:MQX589787 NAN589787:NAT589787 NKJ589787:NKP589787 NUF589787:NUL589787 OEB589787:OEH589787 ONX589787:OOD589787 OXT589787:OXZ589787 PHP589787:PHV589787 PRL589787:PRR589787 QBH589787:QBN589787 QLD589787:QLJ589787 QUZ589787:QVF589787 REV589787:RFB589787 ROR589787:ROX589787 RYN589787:RYT589787 SIJ589787:SIP589787 SSF589787:SSL589787 TCB589787:TCH589787 TLX589787:TMD589787 TVT589787:TVZ589787 UFP589787:UFV589787 UPL589787:UPR589787 UZH589787:UZN589787 VJD589787:VJJ589787 VSZ589787:VTF589787 WCV589787:WDB589787 WMR589787:WMX589787 WWN589787:WWT589787 KB655323:KH655323 TX655323:UD655323 ADT655323:ADZ655323 ANP655323:ANV655323 AXL655323:AXR655323 BHH655323:BHN655323 BRD655323:BRJ655323 CAZ655323:CBF655323 CKV655323:CLB655323 CUR655323:CUX655323 DEN655323:DET655323 DOJ655323:DOP655323 DYF655323:DYL655323 EIB655323:EIH655323 ERX655323:ESD655323 FBT655323:FBZ655323 FLP655323:FLV655323 FVL655323:FVR655323 GFH655323:GFN655323 GPD655323:GPJ655323 GYZ655323:GZF655323 HIV655323:HJB655323 HSR655323:HSX655323 ICN655323:ICT655323 IMJ655323:IMP655323 IWF655323:IWL655323 JGB655323:JGH655323 JPX655323:JQD655323 JZT655323:JZZ655323 KJP655323:KJV655323 KTL655323:KTR655323 LDH655323:LDN655323 LND655323:LNJ655323 LWZ655323:LXF655323 MGV655323:MHB655323 MQR655323:MQX655323 NAN655323:NAT655323 NKJ655323:NKP655323 NUF655323:NUL655323 OEB655323:OEH655323 ONX655323:OOD655323 OXT655323:OXZ655323 PHP655323:PHV655323 PRL655323:PRR655323 QBH655323:QBN655323 QLD655323:QLJ655323 QUZ655323:QVF655323 REV655323:RFB655323 ROR655323:ROX655323 RYN655323:RYT655323 SIJ655323:SIP655323 SSF655323:SSL655323 TCB655323:TCH655323 TLX655323:TMD655323 TVT655323:TVZ655323 UFP655323:UFV655323 UPL655323:UPR655323 UZH655323:UZN655323 VJD655323:VJJ655323 VSZ655323:VTF655323 WCV655323:WDB655323 WMR655323:WMX655323 WWN655323:WWT655323 KB720859:KH720859 TX720859:UD720859 ADT720859:ADZ720859 ANP720859:ANV720859 AXL720859:AXR720859 BHH720859:BHN720859 BRD720859:BRJ720859 CAZ720859:CBF720859 CKV720859:CLB720859 CUR720859:CUX720859 DEN720859:DET720859 DOJ720859:DOP720859 DYF720859:DYL720859 EIB720859:EIH720859 ERX720859:ESD720859 FBT720859:FBZ720859 FLP720859:FLV720859 FVL720859:FVR720859 GFH720859:GFN720859 GPD720859:GPJ720859 GYZ720859:GZF720859 HIV720859:HJB720859 HSR720859:HSX720859 ICN720859:ICT720859 IMJ720859:IMP720859 IWF720859:IWL720859 JGB720859:JGH720859 JPX720859:JQD720859 JZT720859:JZZ720859 KJP720859:KJV720859 KTL720859:KTR720859 LDH720859:LDN720859 LND720859:LNJ720859 LWZ720859:LXF720859 MGV720859:MHB720859 MQR720859:MQX720859 NAN720859:NAT720859 NKJ720859:NKP720859 NUF720859:NUL720859 OEB720859:OEH720859 ONX720859:OOD720859 OXT720859:OXZ720859 PHP720859:PHV720859 PRL720859:PRR720859 QBH720859:QBN720859 QLD720859:QLJ720859 QUZ720859:QVF720859 REV720859:RFB720859 ROR720859:ROX720859 RYN720859:RYT720859 SIJ720859:SIP720859 SSF720859:SSL720859 TCB720859:TCH720859 TLX720859:TMD720859 TVT720859:TVZ720859 UFP720859:UFV720859 UPL720859:UPR720859 UZH720859:UZN720859 VJD720859:VJJ720859 VSZ720859:VTF720859 WCV720859:WDB720859 WMR720859:WMX720859 WWN720859:WWT720859 KB786395:KH786395 TX786395:UD786395 ADT786395:ADZ786395 ANP786395:ANV786395 AXL786395:AXR786395 BHH786395:BHN786395 BRD786395:BRJ786395 CAZ786395:CBF786395 CKV786395:CLB786395 CUR786395:CUX786395 DEN786395:DET786395 DOJ786395:DOP786395 DYF786395:DYL786395 EIB786395:EIH786395 ERX786395:ESD786395 FBT786395:FBZ786395 FLP786395:FLV786395 FVL786395:FVR786395 GFH786395:GFN786395 GPD786395:GPJ786395 GYZ786395:GZF786395 HIV786395:HJB786395 HSR786395:HSX786395 ICN786395:ICT786395 IMJ786395:IMP786395 IWF786395:IWL786395 JGB786395:JGH786395 JPX786395:JQD786395 JZT786395:JZZ786395 KJP786395:KJV786395 KTL786395:KTR786395 LDH786395:LDN786395 LND786395:LNJ786395 LWZ786395:LXF786395 MGV786395:MHB786395 MQR786395:MQX786395 NAN786395:NAT786395 NKJ786395:NKP786395 NUF786395:NUL786395 OEB786395:OEH786395 ONX786395:OOD786395 OXT786395:OXZ786395 PHP786395:PHV786395 PRL786395:PRR786395 QBH786395:QBN786395 QLD786395:QLJ786395 QUZ786395:QVF786395 REV786395:RFB786395 ROR786395:ROX786395 RYN786395:RYT786395 SIJ786395:SIP786395 SSF786395:SSL786395 TCB786395:TCH786395 TLX786395:TMD786395 TVT786395:TVZ786395 UFP786395:UFV786395 UPL786395:UPR786395 UZH786395:UZN786395 VJD786395:VJJ786395 VSZ786395:VTF786395 WCV786395:WDB786395 WMR786395:WMX786395 WWN786395:WWT786395 KB851931:KH851931 TX851931:UD851931 ADT851931:ADZ851931 ANP851931:ANV851931 AXL851931:AXR851931 BHH851931:BHN851931 BRD851931:BRJ851931 CAZ851931:CBF851931 CKV851931:CLB851931 CUR851931:CUX851931 DEN851931:DET851931 DOJ851931:DOP851931 DYF851931:DYL851931 EIB851931:EIH851931 ERX851931:ESD851931 FBT851931:FBZ851931 FLP851931:FLV851931 FVL851931:FVR851931 GFH851931:GFN851931 GPD851931:GPJ851931 GYZ851931:GZF851931 HIV851931:HJB851931 HSR851931:HSX851931 ICN851931:ICT851931 IMJ851931:IMP851931 IWF851931:IWL851931 JGB851931:JGH851931 JPX851931:JQD851931 JZT851931:JZZ851931 KJP851931:KJV851931 KTL851931:KTR851931 LDH851931:LDN851931 LND851931:LNJ851931 LWZ851931:LXF851931 MGV851931:MHB851931 MQR851931:MQX851931 NAN851931:NAT851931 NKJ851931:NKP851931 NUF851931:NUL851931 OEB851931:OEH851931 ONX851931:OOD851931 OXT851931:OXZ851931 PHP851931:PHV851931 PRL851931:PRR851931 QBH851931:QBN851931 QLD851931:QLJ851931 QUZ851931:QVF851931 REV851931:RFB851931 ROR851931:ROX851931 RYN851931:RYT851931 SIJ851931:SIP851931 SSF851931:SSL851931 TCB851931:TCH851931 TLX851931:TMD851931 TVT851931:TVZ851931 UFP851931:UFV851931 UPL851931:UPR851931 UZH851931:UZN851931 VJD851931:VJJ851931 VSZ851931:VTF851931 WCV851931:WDB851931 WMR851931:WMX851931 WWN851931:WWT851931 KB917467:KH917467 TX917467:UD917467 ADT917467:ADZ917467 ANP917467:ANV917467 AXL917467:AXR917467 BHH917467:BHN917467 BRD917467:BRJ917467 CAZ917467:CBF917467 CKV917467:CLB917467 CUR917467:CUX917467 DEN917467:DET917467 DOJ917467:DOP917467 DYF917467:DYL917467 EIB917467:EIH917467 ERX917467:ESD917467 FBT917467:FBZ917467 FLP917467:FLV917467 FVL917467:FVR917467 GFH917467:GFN917467 GPD917467:GPJ917467 GYZ917467:GZF917467 HIV917467:HJB917467 HSR917467:HSX917467 ICN917467:ICT917467 IMJ917467:IMP917467 IWF917467:IWL917467 JGB917467:JGH917467 JPX917467:JQD917467 JZT917467:JZZ917467 KJP917467:KJV917467 KTL917467:KTR917467 LDH917467:LDN917467 LND917467:LNJ917467 LWZ917467:LXF917467 MGV917467:MHB917467 MQR917467:MQX917467 NAN917467:NAT917467 NKJ917467:NKP917467 NUF917467:NUL917467 OEB917467:OEH917467 ONX917467:OOD917467 OXT917467:OXZ917467 PHP917467:PHV917467 PRL917467:PRR917467 QBH917467:QBN917467 QLD917467:QLJ917467 QUZ917467:QVF917467 REV917467:RFB917467 ROR917467:ROX917467 RYN917467:RYT917467 SIJ917467:SIP917467 SSF917467:SSL917467 TCB917467:TCH917467 TLX917467:TMD917467 TVT917467:TVZ917467 UFP917467:UFV917467 UPL917467:UPR917467 UZH917467:UZN917467 VJD917467:VJJ917467 VSZ917467:VTF917467 WCV917467:WDB917467 WMR917467:WMX917467 WWN917467:WWT917467 KB983003:KH983003 TX983003:UD983003 ADT983003:ADZ983003 ANP983003:ANV983003 AXL983003:AXR983003 BHH983003:BHN983003 BRD983003:BRJ983003 CAZ983003:CBF983003 CKV983003:CLB983003 CUR983003:CUX983003 DEN983003:DET983003 DOJ983003:DOP983003 DYF983003:DYL983003 EIB983003:EIH983003 ERX983003:ESD983003 FBT983003:FBZ983003 FLP983003:FLV983003 FVL983003:FVR983003 GFH983003:GFN983003 GPD983003:GPJ983003 GYZ983003:GZF983003 HIV983003:HJB983003 HSR983003:HSX983003 ICN983003:ICT983003 IMJ983003:IMP983003 IWF983003:IWL983003 JGB983003:JGH983003 JPX983003:JQD983003 JZT983003:JZZ983003 KJP983003:KJV983003 KTL983003:KTR983003 LDH983003:LDN983003 LND983003:LNJ983003 LWZ983003:LXF983003 MGV983003:MHB983003 MQR983003:MQX983003 NAN983003:NAT983003 NKJ983003:NKP983003 NUF983003:NUL983003 OEB983003:OEH983003 ONX983003:OOD983003 OXT983003:OXZ983003 PHP983003:PHV983003 PRL983003:PRR983003 QBH983003:QBN983003 QLD983003:QLJ983003 QUZ983003:QVF983003 REV983003:RFB983003 ROR983003:ROX983003 RYN983003:RYT983003 SIJ983003:SIP983003 SSF983003:SSL983003 TCB983003:TCH983003 TLX983003:TMD983003 TVT983003:TVZ983003 UFP983003:UFV983003 UPL983003:UPR983003 UZH983003:UZN983003 VJD983003:VJJ983003 VSZ983003:VTF983003 WCV983003:WDB983003 WMR983003:WMX983003 WWN983003:WWT983003 WMR11:WMX11 WWN11:WWT11 KB11:KH11 TX11:UD11 ADT11:ADZ11 ANP11:ANV11 AXL11:AXR11 BHH11:BHN11 BRD11:BRJ11 CAZ11:CBF11 CKV11:CLB11 CUR11:CUX11 DEN11:DET11 DOJ11:DOP11 DYF11:DYL11 EIB11:EIH11 ERX11:ESD11 FBT11:FBZ11 FLP11:FLV11 FVL11:FVR11 GFH11:GFN11 GPD11:GPJ11 GYZ11:GZF11 HIV11:HJB11 HSR11:HSX11 ICN11:ICT11 IMJ11:IMP11 IWF11:IWL11 JGB11:JGH11 JPX11:JQD11 JZT11:JZZ11 KJP11:KJV11 KTL11:KTR11 LDH11:LDN11 LND11:LNJ11 LWZ11:LXF11 MGV11:MHB11 MQR11:MQX11 NAN11:NAT11 NKJ11:NKP11 NUF11:NUL11 OEB11:OEH11 ONX11:OOD11 OXT11:OXZ11 PHP11:PHV11 PRL11:PRR11 QBH11:QBN11 QLD11:QLJ11 QUZ11:QVF11 REV11:RFB11 ROR11:ROX11 RYN11:RYT11 SIJ11:SIP11 SSF11:SSL11 TCB11:TCH11 TLX11:TMD11 TVT11:TVZ11 UFP11:UFV11 UPL11:UPR11 UZH11:UZN11 VJD11:VJJ11 VSZ11:VTF11 WCV11:WDB11 G917467:AB917467 G851931:AB851931 G786395:AB786395 G720859:AB720859 G655323:AB655323 G589787:AB589787 G524251:AB524251 G458715:AB458715 G393179:AB393179 G327643:AB327643 G262107:AB262107 G196571:AB196571 G131035:AB131035 G983003:AB983003 G65499:AB65499 G11:AB11">
      <formula1>Economy</formula1>
    </dataValidation>
  </dataValidations>
  <pageMargins left="0.27559055118110237" right="0.15748031496062992" top="0.59055118110236227" bottom="0.43307086614173229" header="0.31496062992125984" footer="0.31496062992125984"/>
  <pageSetup paperSize="9" scale="70" firstPageNumber="2293" orientation="landscape" useFirstPageNumber="1" r:id="rId1"/>
  <headerFooter alignWithMargins="0">
    <oddHeader>&amp;R&amp;P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outlinePr summaryRight="0"/>
  </sheetPr>
  <dimension ref="A1:BG37"/>
  <sheetViews>
    <sheetView zoomScale="80" zoomScaleNormal="80" workbookViewId="0">
      <pane xSplit="2" ySplit="8" topLeftCell="V9" activePane="bottomRight" state="frozen"/>
      <selection activeCell="AI26" sqref="AI26:AI34"/>
      <selection pane="topRight" activeCell="AI26" sqref="AI26:AI34"/>
      <selection pane="bottomLeft" activeCell="AI26" sqref="AI26:AI34"/>
      <selection pane="bottomRight" activeCell="AJ2" sqref="AJ2"/>
    </sheetView>
  </sheetViews>
  <sheetFormatPr defaultRowHeight="12.75" outlineLevelCol="1" x14ac:dyDescent="0.2"/>
  <cols>
    <col min="1" max="1" width="3.625" style="25" customWidth="1"/>
    <col min="2" max="2" width="18.5" style="25" customWidth="1"/>
    <col min="3" max="3" width="24" style="25" customWidth="1"/>
    <col min="4" max="4" width="8" style="25" customWidth="1"/>
    <col min="5" max="5" width="14" style="25" customWidth="1"/>
    <col min="6" max="6" width="14" style="253" customWidth="1"/>
    <col min="7" max="9" width="18.375" style="25" customWidth="1" outlineLevel="1"/>
    <col min="10" max="10" width="20.375" style="25" customWidth="1" outlineLevel="1"/>
    <col min="11" max="11" width="18.375" style="25" customWidth="1" outlineLevel="1"/>
    <col min="12" max="12" width="18.875" style="25" customWidth="1" outlineLevel="1"/>
    <col min="13" max="13" width="19.125" style="25" customWidth="1" outlineLevel="1"/>
    <col min="14" max="14" width="19.5" style="25" customWidth="1" outlineLevel="1"/>
    <col min="15" max="15" width="18.375" style="25" customWidth="1" outlineLevel="1"/>
    <col min="16" max="24" width="18.5" style="25" customWidth="1" outlineLevel="1"/>
    <col min="25" max="25" width="19.625" style="25" customWidth="1" outlineLevel="1"/>
    <col min="26" max="26" width="19.125" style="25" customWidth="1" outlineLevel="1"/>
    <col min="27" max="28" width="18.625" style="25" customWidth="1" outlineLevel="1"/>
    <col min="29" max="29" width="4.625" style="25" customWidth="1"/>
    <col min="30" max="30" width="22.25" style="251" customWidth="1"/>
    <col min="31" max="31" width="11.625" style="25" customWidth="1" outlineLevel="1"/>
    <col min="32" max="32" width="13.5" style="25" customWidth="1" outlineLevel="1"/>
    <col min="33" max="41" width="18.375" style="25" customWidth="1" outlineLevel="1"/>
    <col min="42" max="42" width="18.75" style="25" customWidth="1" outlineLevel="1"/>
    <col min="43" max="43" width="18.375" style="25" customWidth="1" outlineLevel="1"/>
    <col min="44" max="44" width="18.875" style="25" customWidth="1" outlineLevel="1"/>
    <col min="45" max="45" width="19.125" style="25" customWidth="1" outlineLevel="1"/>
    <col min="46" max="46" width="18.375" style="25" customWidth="1" outlineLevel="1"/>
    <col min="47" max="47" width="19" style="25" customWidth="1" outlineLevel="1"/>
    <col min="48" max="50" width="18.375" style="25" customWidth="1" outlineLevel="1"/>
    <col min="51" max="51" width="24.25" style="25" customWidth="1" outlineLevel="1"/>
    <col min="52" max="52" width="21" style="25" customWidth="1" outlineLevel="1"/>
    <col min="53" max="53" width="20.625" style="25" customWidth="1" outlineLevel="1"/>
    <col min="54" max="54" width="23.375" style="25" customWidth="1" outlineLevel="1"/>
    <col min="55" max="55" width="17.375" style="25" customWidth="1" outlineLevel="1"/>
    <col min="56" max="58" width="14.875" style="25" customWidth="1" outlineLevel="1"/>
    <col min="59" max="59" width="19.875" style="25" customWidth="1" outlineLevel="1"/>
    <col min="60" max="282" width="9" style="25"/>
    <col min="283" max="283" width="2.75" style="25" bestFit="1" customWidth="1"/>
    <col min="284" max="284" width="42.5" style="25" customWidth="1"/>
    <col min="285" max="285" width="3.5" style="25" customWidth="1"/>
    <col min="286" max="286" width="4.75" style="25" customWidth="1"/>
    <col min="287" max="294" width="15.75" style="25" bestFit="1" customWidth="1"/>
    <col min="295" max="538" width="9" style="25"/>
    <col min="539" max="539" width="2.75" style="25" bestFit="1" customWidth="1"/>
    <col min="540" max="540" width="42.5" style="25" customWidth="1"/>
    <col min="541" max="541" width="3.5" style="25" customWidth="1"/>
    <col min="542" max="542" width="4.75" style="25" customWidth="1"/>
    <col min="543" max="550" width="15.75" style="25" bestFit="1" customWidth="1"/>
    <col min="551" max="794" width="9" style="25"/>
    <col min="795" max="795" width="2.75" style="25" bestFit="1" customWidth="1"/>
    <col min="796" max="796" width="42.5" style="25" customWidth="1"/>
    <col min="797" max="797" width="3.5" style="25" customWidth="1"/>
    <col min="798" max="798" width="4.75" style="25" customWidth="1"/>
    <col min="799" max="806" width="15.75" style="25" bestFit="1" customWidth="1"/>
    <col min="807" max="1050" width="9" style="25"/>
    <col min="1051" max="1051" width="2.75" style="25" bestFit="1" customWidth="1"/>
    <col min="1052" max="1052" width="42.5" style="25" customWidth="1"/>
    <col min="1053" max="1053" width="3.5" style="25" customWidth="1"/>
    <col min="1054" max="1054" width="4.75" style="25" customWidth="1"/>
    <col min="1055" max="1062" width="15.75" style="25" bestFit="1" customWidth="1"/>
    <col min="1063" max="1306" width="9" style="25"/>
    <col min="1307" max="1307" width="2.75" style="25" bestFit="1" customWidth="1"/>
    <col min="1308" max="1308" width="42.5" style="25" customWidth="1"/>
    <col min="1309" max="1309" width="3.5" style="25" customWidth="1"/>
    <col min="1310" max="1310" width="4.75" style="25" customWidth="1"/>
    <col min="1311" max="1318" width="15.75" style="25" bestFit="1" customWidth="1"/>
    <col min="1319" max="1562" width="9" style="25"/>
    <col min="1563" max="1563" width="2.75" style="25" bestFit="1" customWidth="1"/>
    <col min="1564" max="1564" width="42.5" style="25" customWidth="1"/>
    <col min="1565" max="1565" width="3.5" style="25" customWidth="1"/>
    <col min="1566" max="1566" width="4.75" style="25" customWidth="1"/>
    <col min="1567" max="1574" width="15.75" style="25" bestFit="1" customWidth="1"/>
    <col min="1575" max="1818" width="9" style="25"/>
    <col min="1819" max="1819" width="2.75" style="25" bestFit="1" customWidth="1"/>
    <col min="1820" max="1820" width="42.5" style="25" customWidth="1"/>
    <col min="1821" max="1821" width="3.5" style="25" customWidth="1"/>
    <col min="1822" max="1822" width="4.75" style="25" customWidth="1"/>
    <col min="1823" max="1830" width="15.75" style="25" bestFit="1" customWidth="1"/>
    <col min="1831" max="2074" width="9" style="25"/>
    <col min="2075" max="2075" width="2.75" style="25" bestFit="1" customWidth="1"/>
    <col min="2076" max="2076" width="42.5" style="25" customWidth="1"/>
    <col min="2077" max="2077" width="3.5" style="25" customWidth="1"/>
    <col min="2078" max="2078" width="4.75" style="25" customWidth="1"/>
    <col min="2079" max="2086" width="15.75" style="25" bestFit="1" customWidth="1"/>
    <col min="2087" max="2330" width="9" style="25"/>
    <col min="2331" max="2331" width="2.75" style="25" bestFit="1" customWidth="1"/>
    <col min="2332" max="2332" width="42.5" style="25" customWidth="1"/>
    <col min="2333" max="2333" width="3.5" style="25" customWidth="1"/>
    <col min="2334" max="2334" width="4.75" style="25" customWidth="1"/>
    <col min="2335" max="2342" width="15.75" style="25" bestFit="1" customWidth="1"/>
    <col min="2343" max="2586" width="9" style="25"/>
    <col min="2587" max="2587" width="2.75" style="25" bestFit="1" customWidth="1"/>
    <col min="2588" max="2588" width="42.5" style="25" customWidth="1"/>
    <col min="2589" max="2589" width="3.5" style="25" customWidth="1"/>
    <col min="2590" max="2590" width="4.75" style="25" customWidth="1"/>
    <col min="2591" max="2598" width="15.75" style="25" bestFit="1" customWidth="1"/>
    <col min="2599" max="2842" width="9" style="25"/>
    <col min="2843" max="2843" width="2.75" style="25" bestFit="1" customWidth="1"/>
    <col min="2844" max="2844" width="42.5" style="25" customWidth="1"/>
    <col min="2845" max="2845" width="3.5" style="25" customWidth="1"/>
    <col min="2846" max="2846" width="4.75" style="25" customWidth="1"/>
    <col min="2847" max="2854" width="15.75" style="25" bestFit="1" customWidth="1"/>
    <col min="2855" max="3098" width="9" style="25"/>
    <col min="3099" max="3099" width="2.75" style="25" bestFit="1" customWidth="1"/>
    <col min="3100" max="3100" width="42.5" style="25" customWidth="1"/>
    <col min="3101" max="3101" width="3.5" style="25" customWidth="1"/>
    <col min="3102" max="3102" width="4.75" style="25" customWidth="1"/>
    <col min="3103" max="3110" width="15.75" style="25" bestFit="1" customWidth="1"/>
    <col min="3111" max="3354" width="9" style="25"/>
    <col min="3355" max="3355" width="2.75" style="25" bestFit="1" customWidth="1"/>
    <col min="3356" max="3356" width="42.5" style="25" customWidth="1"/>
    <col min="3357" max="3357" width="3.5" style="25" customWidth="1"/>
    <col min="3358" max="3358" width="4.75" style="25" customWidth="1"/>
    <col min="3359" max="3366" width="15.75" style="25" bestFit="1" customWidth="1"/>
    <col min="3367" max="3610" width="9" style="25"/>
    <col min="3611" max="3611" width="2.75" style="25" bestFit="1" customWidth="1"/>
    <col min="3612" max="3612" width="42.5" style="25" customWidth="1"/>
    <col min="3613" max="3613" width="3.5" style="25" customWidth="1"/>
    <col min="3614" max="3614" width="4.75" style="25" customWidth="1"/>
    <col min="3615" max="3622" width="15.75" style="25" bestFit="1" customWidth="1"/>
    <col min="3623" max="3866" width="9" style="25"/>
    <col min="3867" max="3867" width="2.75" style="25" bestFit="1" customWidth="1"/>
    <col min="3868" max="3868" width="42.5" style="25" customWidth="1"/>
    <col min="3869" max="3869" width="3.5" style="25" customWidth="1"/>
    <col min="3870" max="3870" width="4.75" style="25" customWidth="1"/>
    <col min="3871" max="3878" width="15.75" style="25" bestFit="1" customWidth="1"/>
    <col min="3879" max="4122" width="9" style="25"/>
    <col min="4123" max="4123" width="2.75" style="25" bestFit="1" customWidth="1"/>
    <col min="4124" max="4124" width="42.5" style="25" customWidth="1"/>
    <col min="4125" max="4125" width="3.5" style="25" customWidth="1"/>
    <col min="4126" max="4126" width="4.75" style="25" customWidth="1"/>
    <col min="4127" max="4134" width="15.75" style="25" bestFit="1" customWidth="1"/>
    <col min="4135" max="4378" width="9" style="25"/>
    <col min="4379" max="4379" width="2.75" style="25" bestFit="1" customWidth="1"/>
    <col min="4380" max="4380" width="42.5" style="25" customWidth="1"/>
    <col min="4381" max="4381" width="3.5" style="25" customWidth="1"/>
    <col min="4382" max="4382" width="4.75" style="25" customWidth="1"/>
    <col min="4383" max="4390" width="15.75" style="25" bestFit="1" customWidth="1"/>
    <col min="4391" max="4634" width="9" style="25"/>
    <col min="4635" max="4635" width="2.75" style="25" bestFit="1" customWidth="1"/>
    <col min="4636" max="4636" width="42.5" style="25" customWidth="1"/>
    <col min="4637" max="4637" width="3.5" style="25" customWidth="1"/>
    <col min="4638" max="4638" width="4.75" style="25" customWidth="1"/>
    <col min="4639" max="4646" width="15.75" style="25" bestFit="1" customWidth="1"/>
    <col min="4647" max="4890" width="9" style="25"/>
    <col min="4891" max="4891" width="2.75" style="25" bestFit="1" customWidth="1"/>
    <col min="4892" max="4892" width="42.5" style="25" customWidth="1"/>
    <col min="4893" max="4893" width="3.5" style="25" customWidth="1"/>
    <col min="4894" max="4894" width="4.75" style="25" customWidth="1"/>
    <col min="4895" max="4902" width="15.75" style="25" bestFit="1" customWidth="1"/>
    <col min="4903" max="5146" width="9" style="25"/>
    <col min="5147" max="5147" width="2.75" style="25" bestFit="1" customWidth="1"/>
    <col min="5148" max="5148" width="42.5" style="25" customWidth="1"/>
    <col min="5149" max="5149" width="3.5" style="25" customWidth="1"/>
    <col min="5150" max="5150" width="4.75" style="25" customWidth="1"/>
    <col min="5151" max="5158" width="15.75" style="25" bestFit="1" customWidth="1"/>
    <col min="5159" max="5402" width="9" style="25"/>
    <col min="5403" max="5403" width="2.75" style="25" bestFit="1" customWidth="1"/>
    <col min="5404" max="5404" width="42.5" style="25" customWidth="1"/>
    <col min="5405" max="5405" width="3.5" style="25" customWidth="1"/>
    <col min="5406" max="5406" width="4.75" style="25" customWidth="1"/>
    <col min="5407" max="5414" width="15.75" style="25" bestFit="1" customWidth="1"/>
    <col min="5415" max="5658" width="9" style="25"/>
    <col min="5659" max="5659" width="2.75" style="25" bestFit="1" customWidth="1"/>
    <col min="5660" max="5660" width="42.5" style="25" customWidth="1"/>
    <col min="5661" max="5661" width="3.5" style="25" customWidth="1"/>
    <col min="5662" max="5662" width="4.75" style="25" customWidth="1"/>
    <col min="5663" max="5670" width="15.75" style="25" bestFit="1" customWidth="1"/>
    <col min="5671" max="5914" width="9" style="25"/>
    <col min="5915" max="5915" width="2.75" style="25" bestFit="1" customWidth="1"/>
    <col min="5916" max="5916" width="42.5" style="25" customWidth="1"/>
    <col min="5917" max="5917" width="3.5" style="25" customWidth="1"/>
    <col min="5918" max="5918" width="4.75" style="25" customWidth="1"/>
    <col min="5919" max="5926" width="15.75" style="25" bestFit="1" customWidth="1"/>
    <col min="5927" max="6170" width="9" style="25"/>
    <col min="6171" max="6171" width="2.75" style="25" bestFit="1" customWidth="1"/>
    <col min="6172" max="6172" width="42.5" style="25" customWidth="1"/>
    <col min="6173" max="6173" width="3.5" style="25" customWidth="1"/>
    <col min="6174" max="6174" width="4.75" style="25" customWidth="1"/>
    <col min="6175" max="6182" width="15.75" style="25" bestFit="1" customWidth="1"/>
    <col min="6183" max="6426" width="9" style="25"/>
    <col min="6427" max="6427" width="2.75" style="25" bestFit="1" customWidth="1"/>
    <col min="6428" max="6428" width="42.5" style="25" customWidth="1"/>
    <col min="6429" max="6429" width="3.5" style="25" customWidth="1"/>
    <col min="6430" max="6430" width="4.75" style="25" customWidth="1"/>
    <col min="6431" max="6438" width="15.75" style="25" bestFit="1" customWidth="1"/>
    <col min="6439" max="6682" width="9" style="25"/>
    <col min="6683" max="6683" width="2.75" style="25" bestFit="1" customWidth="1"/>
    <col min="6684" max="6684" width="42.5" style="25" customWidth="1"/>
    <col min="6685" max="6685" width="3.5" style="25" customWidth="1"/>
    <col min="6686" max="6686" width="4.75" style="25" customWidth="1"/>
    <col min="6687" max="6694" width="15.75" style="25" bestFit="1" customWidth="1"/>
    <col min="6695" max="6938" width="9" style="25"/>
    <col min="6939" max="6939" width="2.75" style="25" bestFit="1" customWidth="1"/>
    <col min="6940" max="6940" width="42.5" style="25" customWidth="1"/>
    <col min="6941" max="6941" width="3.5" style="25" customWidth="1"/>
    <col min="6942" max="6942" width="4.75" style="25" customWidth="1"/>
    <col min="6943" max="6950" width="15.75" style="25" bestFit="1" customWidth="1"/>
    <col min="6951" max="7194" width="9" style="25"/>
    <col min="7195" max="7195" width="2.75" style="25" bestFit="1" customWidth="1"/>
    <col min="7196" max="7196" width="42.5" style="25" customWidth="1"/>
    <col min="7197" max="7197" width="3.5" style="25" customWidth="1"/>
    <col min="7198" max="7198" width="4.75" style="25" customWidth="1"/>
    <col min="7199" max="7206" width="15.75" style="25" bestFit="1" customWidth="1"/>
    <col min="7207" max="7450" width="9" style="25"/>
    <col min="7451" max="7451" width="2.75" style="25" bestFit="1" customWidth="1"/>
    <col min="7452" max="7452" width="42.5" style="25" customWidth="1"/>
    <col min="7453" max="7453" width="3.5" style="25" customWidth="1"/>
    <col min="7454" max="7454" width="4.75" style="25" customWidth="1"/>
    <col min="7455" max="7462" width="15.75" style="25" bestFit="1" customWidth="1"/>
    <col min="7463" max="7706" width="9" style="25"/>
    <col min="7707" max="7707" width="2.75" style="25" bestFit="1" customWidth="1"/>
    <col min="7708" max="7708" width="42.5" style="25" customWidth="1"/>
    <col min="7709" max="7709" width="3.5" style="25" customWidth="1"/>
    <col min="7710" max="7710" width="4.75" style="25" customWidth="1"/>
    <col min="7711" max="7718" width="15.75" style="25" bestFit="1" customWidth="1"/>
    <col min="7719" max="7962" width="9" style="25"/>
    <col min="7963" max="7963" width="2.75" style="25" bestFit="1" customWidth="1"/>
    <col min="7964" max="7964" width="42.5" style="25" customWidth="1"/>
    <col min="7965" max="7965" width="3.5" style="25" customWidth="1"/>
    <col min="7966" max="7966" width="4.75" style="25" customWidth="1"/>
    <col min="7967" max="7974" width="15.75" style="25" bestFit="1" customWidth="1"/>
    <col min="7975" max="8218" width="9" style="25"/>
    <col min="8219" max="8219" width="2.75" style="25" bestFit="1" customWidth="1"/>
    <col min="8220" max="8220" width="42.5" style="25" customWidth="1"/>
    <col min="8221" max="8221" width="3.5" style="25" customWidth="1"/>
    <col min="8222" max="8222" width="4.75" style="25" customWidth="1"/>
    <col min="8223" max="8230" width="15.75" style="25" bestFit="1" customWidth="1"/>
    <col min="8231" max="8474" width="9" style="25"/>
    <col min="8475" max="8475" width="2.75" style="25" bestFit="1" customWidth="1"/>
    <col min="8476" max="8476" width="42.5" style="25" customWidth="1"/>
    <col min="8477" max="8477" width="3.5" style="25" customWidth="1"/>
    <col min="8478" max="8478" width="4.75" style="25" customWidth="1"/>
    <col min="8479" max="8486" width="15.75" style="25" bestFit="1" customWidth="1"/>
    <col min="8487" max="8730" width="9" style="25"/>
    <col min="8731" max="8731" width="2.75" style="25" bestFit="1" customWidth="1"/>
    <col min="8732" max="8732" width="42.5" style="25" customWidth="1"/>
    <col min="8733" max="8733" width="3.5" style="25" customWidth="1"/>
    <col min="8734" max="8734" width="4.75" style="25" customWidth="1"/>
    <col min="8735" max="8742" width="15.75" style="25" bestFit="1" customWidth="1"/>
    <col min="8743" max="8986" width="9" style="25"/>
    <col min="8987" max="8987" width="2.75" style="25" bestFit="1" customWidth="1"/>
    <col min="8988" max="8988" width="42.5" style="25" customWidth="1"/>
    <col min="8989" max="8989" width="3.5" style="25" customWidth="1"/>
    <col min="8990" max="8990" width="4.75" style="25" customWidth="1"/>
    <col min="8991" max="8998" width="15.75" style="25" bestFit="1" customWidth="1"/>
    <col min="8999" max="9242" width="9" style="25"/>
    <col min="9243" max="9243" width="2.75" style="25" bestFit="1" customWidth="1"/>
    <col min="9244" max="9244" width="42.5" style="25" customWidth="1"/>
    <col min="9245" max="9245" width="3.5" style="25" customWidth="1"/>
    <col min="9246" max="9246" width="4.75" style="25" customWidth="1"/>
    <col min="9247" max="9254" width="15.75" style="25" bestFit="1" customWidth="1"/>
    <col min="9255" max="9498" width="9" style="25"/>
    <col min="9499" max="9499" width="2.75" style="25" bestFit="1" customWidth="1"/>
    <col min="9500" max="9500" width="42.5" style="25" customWidth="1"/>
    <col min="9501" max="9501" width="3.5" style="25" customWidth="1"/>
    <col min="9502" max="9502" width="4.75" style="25" customWidth="1"/>
    <col min="9503" max="9510" width="15.75" style="25" bestFit="1" customWidth="1"/>
    <col min="9511" max="9754" width="9" style="25"/>
    <col min="9755" max="9755" width="2.75" style="25" bestFit="1" customWidth="1"/>
    <col min="9756" max="9756" width="42.5" style="25" customWidth="1"/>
    <col min="9757" max="9757" width="3.5" style="25" customWidth="1"/>
    <col min="9758" max="9758" width="4.75" style="25" customWidth="1"/>
    <col min="9759" max="9766" width="15.75" style="25" bestFit="1" customWidth="1"/>
    <col min="9767" max="10010" width="9" style="25"/>
    <col min="10011" max="10011" width="2.75" style="25" bestFit="1" customWidth="1"/>
    <col min="10012" max="10012" width="42.5" style="25" customWidth="1"/>
    <col min="10013" max="10013" width="3.5" style="25" customWidth="1"/>
    <col min="10014" max="10014" width="4.75" style="25" customWidth="1"/>
    <col min="10015" max="10022" width="15.75" style="25" bestFit="1" customWidth="1"/>
    <col min="10023" max="10266" width="9" style="25"/>
    <col min="10267" max="10267" width="2.75" style="25" bestFit="1" customWidth="1"/>
    <col min="10268" max="10268" width="42.5" style="25" customWidth="1"/>
    <col min="10269" max="10269" width="3.5" style="25" customWidth="1"/>
    <col min="10270" max="10270" width="4.75" style="25" customWidth="1"/>
    <col min="10271" max="10278" width="15.75" style="25" bestFit="1" customWidth="1"/>
    <col min="10279" max="10522" width="9" style="25"/>
    <col min="10523" max="10523" width="2.75" style="25" bestFit="1" customWidth="1"/>
    <col min="10524" max="10524" width="42.5" style="25" customWidth="1"/>
    <col min="10525" max="10525" width="3.5" style="25" customWidth="1"/>
    <col min="10526" max="10526" width="4.75" style="25" customWidth="1"/>
    <col min="10527" max="10534" width="15.75" style="25" bestFit="1" customWidth="1"/>
    <col min="10535" max="10778" width="9" style="25"/>
    <col min="10779" max="10779" width="2.75" style="25" bestFit="1" customWidth="1"/>
    <col min="10780" max="10780" width="42.5" style="25" customWidth="1"/>
    <col min="10781" max="10781" width="3.5" style="25" customWidth="1"/>
    <col min="10782" max="10782" width="4.75" style="25" customWidth="1"/>
    <col min="10783" max="10790" width="15.75" style="25" bestFit="1" customWidth="1"/>
    <col min="10791" max="11034" width="9" style="25"/>
    <col min="11035" max="11035" width="2.75" style="25" bestFit="1" customWidth="1"/>
    <col min="11036" max="11036" width="42.5" style="25" customWidth="1"/>
    <col min="11037" max="11037" width="3.5" style="25" customWidth="1"/>
    <col min="11038" max="11038" width="4.75" style="25" customWidth="1"/>
    <col min="11039" max="11046" width="15.75" style="25" bestFit="1" customWidth="1"/>
    <col min="11047" max="11290" width="9" style="25"/>
    <col min="11291" max="11291" width="2.75" style="25" bestFit="1" customWidth="1"/>
    <col min="11292" max="11292" width="42.5" style="25" customWidth="1"/>
    <col min="11293" max="11293" width="3.5" style="25" customWidth="1"/>
    <col min="11294" max="11294" width="4.75" style="25" customWidth="1"/>
    <col min="11295" max="11302" width="15.75" style="25" bestFit="1" customWidth="1"/>
    <col min="11303" max="11546" width="9" style="25"/>
    <col min="11547" max="11547" width="2.75" style="25" bestFit="1" customWidth="1"/>
    <col min="11548" max="11548" width="42.5" style="25" customWidth="1"/>
    <col min="11549" max="11549" width="3.5" style="25" customWidth="1"/>
    <col min="11550" max="11550" width="4.75" style="25" customWidth="1"/>
    <col min="11551" max="11558" width="15.75" style="25" bestFit="1" customWidth="1"/>
    <col min="11559" max="11802" width="9" style="25"/>
    <col min="11803" max="11803" width="2.75" style="25" bestFit="1" customWidth="1"/>
    <col min="11804" max="11804" width="42.5" style="25" customWidth="1"/>
    <col min="11805" max="11805" width="3.5" style="25" customWidth="1"/>
    <col min="11806" max="11806" width="4.75" style="25" customWidth="1"/>
    <col min="11807" max="11814" width="15.75" style="25" bestFit="1" customWidth="1"/>
    <col min="11815" max="12058" width="9" style="25"/>
    <col min="12059" max="12059" width="2.75" style="25" bestFit="1" customWidth="1"/>
    <col min="12060" max="12060" width="42.5" style="25" customWidth="1"/>
    <col min="12061" max="12061" width="3.5" style="25" customWidth="1"/>
    <col min="12062" max="12062" width="4.75" style="25" customWidth="1"/>
    <col min="12063" max="12070" width="15.75" style="25" bestFit="1" customWidth="1"/>
    <col min="12071" max="12314" width="9" style="25"/>
    <col min="12315" max="12315" width="2.75" style="25" bestFit="1" customWidth="1"/>
    <col min="12316" max="12316" width="42.5" style="25" customWidth="1"/>
    <col min="12317" max="12317" width="3.5" style="25" customWidth="1"/>
    <col min="12318" max="12318" width="4.75" style="25" customWidth="1"/>
    <col min="12319" max="12326" width="15.75" style="25" bestFit="1" customWidth="1"/>
    <col min="12327" max="12570" width="9" style="25"/>
    <col min="12571" max="12571" width="2.75" style="25" bestFit="1" customWidth="1"/>
    <col min="12572" max="12572" width="42.5" style="25" customWidth="1"/>
    <col min="12573" max="12573" width="3.5" style="25" customWidth="1"/>
    <col min="12574" max="12574" width="4.75" style="25" customWidth="1"/>
    <col min="12575" max="12582" width="15.75" style="25" bestFit="1" customWidth="1"/>
    <col min="12583" max="12826" width="9" style="25"/>
    <col min="12827" max="12827" width="2.75" style="25" bestFit="1" customWidth="1"/>
    <col min="12828" max="12828" width="42.5" style="25" customWidth="1"/>
    <col min="12829" max="12829" width="3.5" style="25" customWidth="1"/>
    <col min="12830" max="12830" width="4.75" style="25" customWidth="1"/>
    <col min="12831" max="12838" width="15.75" style="25" bestFit="1" customWidth="1"/>
    <col min="12839" max="13082" width="9" style="25"/>
    <col min="13083" max="13083" width="2.75" style="25" bestFit="1" customWidth="1"/>
    <col min="13084" max="13084" width="42.5" style="25" customWidth="1"/>
    <col min="13085" max="13085" width="3.5" style="25" customWidth="1"/>
    <col min="13086" max="13086" width="4.75" style="25" customWidth="1"/>
    <col min="13087" max="13094" width="15.75" style="25" bestFit="1" customWidth="1"/>
    <col min="13095" max="13338" width="9" style="25"/>
    <col min="13339" max="13339" width="2.75" style="25" bestFit="1" customWidth="1"/>
    <col min="13340" max="13340" width="42.5" style="25" customWidth="1"/>
    <col min="13341" max="13341" width="3.5" style="25" customWidth="1"/>
    <col min="13342" max="13342" width="4.75" style="25" customWidth="1"/>
    <col min="13343" max="13350" width="15.75" style="25" bestFit="1" customWidth="1"/>
    <col min="13351" max="13594" width="9" style="25"/>
    <col min="13595" max="13595" width="2.75" style="25" bestFit="1" customWidth="1"/>
    <col min="13596" max="13596" width="42.5" style="25" customWidth="1"/>
    <col min="13597" max="13597" width="3.5" style="25" customWidth="1"/>
    <col min="13598" max="13598" width="4.75" style="25" customWidth="1"/>
    <col min="13599" max="13606" width="15.75" style="25" bestFit="1" customWidth="1"/>
    <col min="13607" max="13850" width="9" style="25"/>
    <col min="13851" max="13851" width="2.75" style="25" bestFit="1" customWidth="1"/>
    <col min="13852" max="13852" width="42.5" style="25" customWidth="1"/>
    <col min="13853" max="13853" width="3.5" style="25" customWidth="1"/>
    <col min="13854" max="13854" width="4.75" style="25" customWidth="1"/>
    <col min="13855" max="13862" width="15.75" style="25" bestFit="1" customWidth="1"/>
    <col min="13863" max="14106" width="9" style="25"/>
    <col min="14107" max="14107" width="2.75" style="25" bestFit="1" customWidth="1"/>
    <col min="14108" max="14108" width="42.5" style="25" customWidth="1"/>
    <col min="14109" max="14109" width="3.5" style="25" customWidth="1"/>
    <col min="14110" max="14110" width="4.75" style="25" customWidth="1"/>
    <col min="14111" max="14118" width="15.75" style="25" bestFit="1" customWidth="1"/>
    <col min="14119" max="14362" width="9" style="25"/>
    <col min="14363" max="14363" width="2.75" style="25" bestFit="1" customWidth="1"/>
    <col min="14364" max="14364" width="42.5" style="25" customWidth="1"/>
    <col min="14365" max="14365" width="3.5" style="25" customWidth="1"/>
    <col min="14366" max="14366" width="4.75" style="25" customWidth="1"/>
    <col min="14367" max="14374" width="15.75" style="25" bestFit="1" customWidth="1"/>
    <col min="14375" max="14618" width="9" style="25"/>
    <col min="14619" max="14619" width="2.75" style="25" bestFit="1" customWidth="1"/>
    <col min="14620" max="14620" width="42.5" style="25" customWidth="1"/>
    <col min="14621" max="14621" width="3.5" style="25" customWidth="1"/>
    <col min="14622" max="14622" width="4.75" style="25" customWidth="1"/>
    <col min="14623" max="14630" width="15.75" style="25" bestFit="1" customWidth="1"/>
    <col min="14631" max="14874" width="9" style="25"/>
    <col min="14875" max="14875" width="2.75" style="25" bestFit="1" customWidth="1"/>
    <col min="14876" max="14876" width="42.5" style="25" customWidth="1"/>
    <col min="14877" max="14877" width="3.5" style="25" customWidth="1"/>
    <col min="14878" max="14878" width="4.75" style="25" customWidth="1"/>
    <col min="14879" max="14886" width="15.75" style="25" bestFit="1" customWidth="1"/>
    <col min="14887" max="15130" width="9" style="25"/>
    <col min="15131" max="15131" width="2.75" style="25" bestFit="1" customWidth="1"/>
    <col min="15132" max="15132" width="42.5" style="25" customWidth="1"/>
    <col min="15133" max="15133" width="3.5" style="25" customWidth="1"/>
    <col min="15134" max="15134" width="4.75" style="25" customWidth="1"/>
    <col min="15135" max="15142" width="15.75" style="25" bestFit="1" customWidth="1"/>
    <col min="15143" max="15386" width="9" style="25"/>
    <col min="15387" max="15387" width="2.75" style="25" bestFit="1" customWidth="1"/>
    <col min="15388" max="15388" width="42.5" style="25" customWidth="1"/>
    <col min="15389" max="15389" width="3.5" style="25" customWidth="1"/>
    <col min="15390" max="15390" width="4.75" style="25" customWidth="1"/>
    <col min="15391" max="15398" width="15.75" style="25" bestFit="1" customWidth="1"/>
    <col min="15399" max="15642" width="9" style="25"/>
    <col min="15643" max="15643" width="2.75" style="25" bestFit="1" customWidth="1"/>
    <col min="15644" max="15644" width="42.5" style="25" customWidth="1"/>
    <col min="15645" max="15645" width="3.5" style="25" customWidth="1"/>
    <col min="15646" max="15646" width="4.75" style="25" customWidth="1"/>
    <col min="15647" max="15654" width="15.75" style="25" bestFit="1" customWidth="1"/>
    <col min="15655" max="15898" width="9" style="25"/>
    <col min="15899" max="15899" width="2.75" style="25" bestFit="1" customWidth="1"/>
    <col min="15900" max="15900" width="42.5" style="25" customWidth="1"/>
    <col min="15901" max="15901" width="3.5" style="25" customWidth="1"/>
    <col min="15902" max="15902" width="4.75" style="25" customWidth="1"/>
    <col min="15903" max="15910" width="15.75" style="25" bestFit="1" customWidth="1"/>
    <col min="15911" max="16154" width="9" style="25"/>
    <col min="16155" max="16155" width="2.75" style="25" bestFit="1" customWidth="1"/>
    <col min="16156" max="16156" width="42.5" style="25" customWidth="1"/>
    <col min="16157" max="16157" width="3.5" style="25" customWidth="1"/>
    <col min="16158" max="16158" width="4.75" style="25" customWidth="1"/>
    <col min="16159" max="16166" width="15.75" style="25" bestFit="1" customWidth="1"/>
    <col min="16167" max="16364" width="9" style="25"/>
    <col min="16365" max="16369" width="9" style="25" customWidth="1"/>
    <col min="16370" max="16384" width="9" style="25"/>
  </cols>
  <sheetData>
    <row r="1" spans="1:59" s="333" customFormat="1" ht="24.75" customHeight="1" x14ac:dyDescent="0.25">
      <c r="A1" s="332"/>
      <c r="C1" s="360" t="s">
        <v>366</v>
      </c>
      <c r="D1" s="364"/>
      <c r="E1" s="364"/>
      <c r="F1" s="364"/>
      <c r="G1" s="364"/>
      <c r="H1" s="337"/>
      <c r="I1" s="337"/>
      <c r="J1" s="337"/>
      <c r="K1" s="337"/>
      <c r="L1" s="337"/>
      <c r="M1" s="337"/>
      <c r="N1" s="337"/>
      <c r="O1" s="337"/>
      <c r="AD1" s="335"/>
      <c r="AE1" s="335"/>
      <c r="AF1" s="335"/>
      <c r="AG1" s="336"/>
      <c r="AH1" s="336"/>
      <c r="AI1" s="336"/>
      <c r="AJ1" s="336"/>
      <c r="AK1" s="336"/>
      <c r="AL1" s="336"/>
      <c r="AM1" s="336"/>
      <c r="AN1" s="336"/>
      <c r="AO1" s="336"/>
      <c r="AP1" s="335"/>
      <c r="AQ1" s="335"/>
      <c r="AR1" s="335"/>
      <c r="AS1" s="335"/>
      <c r="AT1" s="335"/>
      <c r="AU1" s="335"/>
      <c r="AV1" s="335"/>
      <c r="AW1" s="335"/>
      <c r="AX1" s="335"/>
      <c r="AY1" s="335"/>
      <c r="AZ1" s="335"/>
      <c r="BA1" s="335"/>
      <c r="BB1" s="335"/>
      <c r="BC1" s="335"/>
      <c r="BD1" s="335"/>
      <c r="BE1" s="335"/>
      <c r="BF1" s="335"/>
      <c r="BG1" s="335"/>
    </row>
    <row r="2" spans="1:59" s="21" customFormat="1" ht="170.25" customHeight="1" x14ac:dyDescent="0.25">
      <c r="A2" s="242" t="s">
        <v>4</v>
      </c>
      <c r="B2" s="297" t="s">
        <v>5</v>
      </c>
      <c r="C2" s="297"/>
      <c r="D2" s="298" t="s">
        <v>33</v>
      </c>
      <c r="E2" s="298" t="s">
        <v>34</v>
      </c>
      <c r="F2" s="338" t="s">
        <v>269</v>
      </c>
      <c r="G2" s="299" t="s">
        <v>105</v>
      </c>
      <c r="H2" s="299" t="s">
        <v>105</v>
      </c>
      <c r="I2" s="299" t="s">
        <v>131</v>
      </c>
      <c r="J2" s="299" t="s">
        <v>146</v>
      </c>
      <c r="K2" s="299" t="s">
        <v>152</v>
      </c>
      <c r="L2" s="299" t="s">
        <v>153</v>
      </c>
      <c r="M2" s="299" t="s">
        <v>255</v>
      </c>
      <c r="N2" s="299" t="s">
        <v>256</v>
      </c>
      <c r="O2" s="299" t="s">
        <v>257</v>
      </c>
      <c r="P2" s="299" t="s">
        <v>28</v>
      </c>
      <c r="Q2" s="299" t="s">
        <v>29</v>
      </c>
      <c r="R2" s="299" t="s">
        <v>29</v>
      </c>
      <c r="S2" s="299" t="s">
        <v>143</v>
      </c>
      <c r="T2" s="299" t="s">
        <v>148</v>
      </c>
      <c r="U2" s="299" t="s">
        <v>120</v>
      </c>
      <c r="V2" s="299" t="s">
        <v>129</v>
      </c>
      <c r="W2" s="299" t="s">
        <v>121</v>
      </c>
      <c r="X2" s="299" t="s">
        <v>128</v>
      </c>
      <c r="Y2" s="299" t="s">
        <v>150</v>
      </c>
      <c r="Z2" s="299" t="s">
        <v>151</v>
      </c>
      <c r="AA2" s="299" t="s">
        <v>158</v>
      </c>
      <c r="AB2" s="299" t="s">
        <v>159</v>
      </c>
      <c r="AC2" s="331"/>
      <c r="AD2" s="318" t="s">
        <v>88</v>
      </c>
      <c r="AE2" s="319" t="s">
        <v>88</v>
      </c>
      <c r="AF2" s="338" t="s">
        <v>268</v>
      </c>
      <c r="AG2" s="299" t="s">
        <v>105</v>
      </c>
      <c r="AH2" s="299" t="s">
        <v>105</v>
      </c>
      <c r="AI2" s="299" t="s">
        <v>131</v>
      </c>
      <c r="AJ2" s="299" t="s">
        <v>146</v>
      </c>
      <c r="AK2" s="299" t="s">
        <v>152</v>
      </c>
      <c r="AL2" s="299" t="s">
        <v>153</v>
      </c>
      <c r="AM2" s="299" t="s">
        <v>255</v>
      </c>
      <c r="AN2" s="299" t="s">
        <v>256</v>
      </c>
      <c r="AO2" s="299" t="s">
        <v>257</v>
      </c>
      <c r="AP2" s="299" t="s">
        <v>28</v>
      </c>
      <c r="AQ2" s="299" t="s">
        <v>29</v>
      </c>
      <c r="AR2" s="299" t="s">
        <v>29</v>
      </c>
      <c r="AS2" s="299" t="s">
        <v>143</v>
      </c>
      <c r="AT2" s="299" t="s">
        <v>148</v>
      </c>
      <c r="AU2" s="299" t="s">
        <v>120</v>
      </c>
      <c r="AV2" s="299" t="s">
        <v>129</v>
      </c>
      <c r="AW2" s="299" t="s">
        <v>121</v>
      </c>
      <c r="AX2" s="299" t="s">
        <v>128</v>
      </c>
      <c r="AY2" s="299" t="s">
        <v>150</v>
      </c>
      <c r="AZ2" s="299" t="s">
        <v>151</v>
      </c>
      <c r="BA2" s="299" t="s">
        <v>158</v>
      </c>
      <c r="BB2" s="299" t="s">
        <v>159</v>
      </c>
      <c r="BC2" s="299" t="s">
        <v>123</v>
      </c>
      <c r="BD2" s="299" t="s">
        <v>122</v>
      </c>
      <c r="BE2" s="299" t="s">
        <v>186</v>
      </c>
      <c r="BF2" s="299" t="s">
        <v>187</v>
      </c>
      <c r="BG2" s="299" t="s">
        <v>273</v>
      </c>
    </row>
    <row r="3" spans="1:59" x14ac:dyDescent="0.2">
      <c r="A3" s="300"/>
      <c r="B3" s="300"/>
      <c r="C3" s="301" t="s">
        <v>253</v>
      </c>
      <c r="D3" s="302"/>
      <c r="E3" s="302"/>
      <c r="F3" s="302"/>
      <c r="G3" s="303" t="s">
        <v>261</v>
      </c>
      <c r="H3" s="303" t="s">
        <v>249</v>
      </c>
      <c r="I3" s="303" t="s">
        <v>262</v>
      </c>
      <c r="J3" s="303" t="s">
        <v>261</v>
      </c>
      <c r="K3" s="303" t="s">
        <v>261</v>
      </c>
      <c r="L3" s="303" t="s">
        <v>263</v>
      </c>
      <c r="M3" s="303" t="s">
        <v>261</v>
      </c>
      <c r="N3" s="303" t="s">
        <v>261</v>
      </c>
      <c r="O3" s="303" t="s">
        <v>261</v>
      </c>
      <c r="P3" s="303" t="s">
        <v>261</v>
      </c>
      <c r="Q3" s="303" t="s">
        <v>248</v>
      </c>
      <c r="R3" s="303" t="s">
        <v>249</v>
      </c>
      <c r="S3" s="303" t="s">
        <v>262</v>
      </c>
      <c r="T3" s="303" t="s">
        <v>261</v>
      </c>
      <c r="U3" s="303" t="s">
        <v>264</v>
      </c>
      <c r="V3" s="303" t="s">
        <v>262</v>
      </c>
      <c r="W3" s="303" t="s">
        <v>264</v>
      </c>
      <c r="X3" s="303" t="s">
        <v>262</v>
      </c>
      <c r="Y3" s="303" t="s">
        <v>261</v>
      </c>
      <c r="Z3" s="303" t="s">
        <v>264</v>
      </c>
      <c r="AA3" s="303" t="s">
        <v>261</v>
      </c>
      <c r="AB3" s="303" t="s">
        <v>264</v>
      </c>
      <c r="AC3" s="300"/>
      <c r="AD3" s="304"/>
      <c r="AE3" s="300"/>
      <c r="AF3" s="339"/>
      <c r="AG3" s="303" t="s">
        <v>261</v>
      </c>
      <c r="AH3" s="303" t="s">
        <v>249</v>
      </c>
      <c r="AI3" s="303" t="s">
        <v>262</v>
      </c>
      <c r="AJ3" s="303" t="s">
        <v>261</v>
      </c>
      <c r="AK3" s="303" t="s">
        <v>261</v>
      </c>
      <c r="AL3" s="303" t="s">
        <v>263</v>
      </c>
      <c r="AM3" s="303" t="s">
        <v>261</v>
      </c>
      <c r="AN3" s="303" t="s">
        <v>261</v>
      </c>
      <c r="AO3" s="303" t="s">
        <v>261</v>
      </c>
      <c r="AP3" s="303" t="s">
        <v>261</v>
      </c>
      <c r="AQ3" s="303" t="s">
        <v>248</v>
      </c>
      <c r="AR3" s="303" t="s">
        <v>249</v>
      </c>
      <c r="AS3" s="303" t="s">
        <v>262</v>
      </c>
      <c r="AT3" s="303" t="s">
        <v>261</v>
      </c>
      <c r="AU3" s="303" t="s">
        <v>264</v>
      </c>
      <c r="AV3" s="303" t="s">
        <v>262</v>
      </c>
      <c r="AW3" s="303" t="s">
        <v>264</v>
      </c>
      <c r="AX3" s="303" t="s">
        <v>262</v>
      </c>
      <c r="AY3" s="303" t="s">
        <v>261</v>
      </c>
      <c r="AZ3" s="303" t="s">
        <v>264</v>
      </c>
      <c r="BA3" s="303" t="s">
        <v>261</v>
      </c>
      <c r="BB3" s="303" t="s">
        <v>264</v>
      </c>
      <c r="BC3" s="303"/>
      <c r="BD3" s="303"/>
      <c r="BE3" s="303"/>
      <c r="BF3" s="303"/>
      <c r="BG3" s="303"/>
    </row>
    <row r="4" spans="1:59" x14ac:dyDescent="0.2">
      <c r="A4" s="300"/>
      <c r="B4" s="300"/>
      <c r="C4" s="304" t="s">
        <v>30</v>
      </c>
      <c r="D4" s="302"/>
      <c r="E4" s="302"/>
      <c r="F4" s="302"/>
      <c r="G4" s="303" t="s">
        <v>109</v>
      </c>
      <c r="H4" s="303" t="s">
        <v>109</v>
      </c>
      <c r="I4" s="303" t="s">
        <v>109</v>
      </c>
      <c r="J4" s="303" t="s">
        <v>147</v>
      </c>
      <c r="K4" s="303" t="s">
        <v>154</v>
      </c>
      <c r="L4" s="303" t="s">
        <v>154</v>
      </c>
      <c r="M4" s="303" t="s">
        <v>258</v>
      </c>
      <c r="N4" s="303" t="s">
        <v>259</v>
      </c>
      <c r="O4" s="303" t="s">
        <v>260</v>
      </c>
      <c r="P4" s="303" t="s">
        <v>96</v>
      </c>
      <c r="Q4" s="303" t="s">
        <v>97</v>
      </c>
      <c r="R4" s="303" t="s">
        <v>97</v>
      </c>
      <c r="S4" s="303" t="s">
        <v>97</v>
      </c>
      <c r="T4" s="303" t="s">
        <v>149</v>
      </c>
      <c r="U4" s="303" t="s">
        <v>134</v>
      </c>
      <c r="V4" s="303" t="s">
        <v>134</v>
      </c>
      <c r="W4" s="303" t="s">
        <v>135</v>
      </c>
      <c r="X4" s="303" t="s">
        <v>135</v>
      </c>
      <c r="Y4" s="303" t="s">
        <v>136</v>
      </c>
      <c r="Z4" s="303" t="s">
        <v>136</v>
      </c>
      <c r="AA4" s="303" t="s">
        <v>137</v>
      </c>
      <c r="AB4" s="303" t="s">
        <v>137</v>
      </c>
      <c r="AC4" s="300"/>
      <c r="AD4" s="304"/>
      <c r="AE4" s="300"/>
      <c r="AF4" s="339"/>
      <c r="AG4" s="303" t="s">
        <v>109</v>
      </c>
      <c r="AH4" s="303" t="s">
        <v>109</v>
      </c>
      <c r="AI4" s="303" t="s">
        <v>109</v>
      </c>
      <c r="AJ4" s="303" t="s">
        <v>147</v>
      </c>
      <c r="AK4" s="303" t="s">
        <v>154</v>
      </c>
      <c r="AL4" s="303" t="s">
        <v>154</v>
      </c>
      <c r="AM4" s="303" t="s">
        <v>258</v>
      </c>
      <c r="AN4" s="303" t="s">
        <v>259</v>
      </c>
      <c r="AO4" s="303" t="s">
        <v>260</v>
      </c>
      <c r="AP4" s="303" t="s">
        <v>96</v>
      </c>
      <c r="AQ4" s="303" t="s">
        <v>97</v>
      </c>
      <c r="AR4" s="303" t="s">
        <v>97</v>
      </c>
      <c r="AS4" s="303" t="s">
        <v>97</v>
      </c>
      <c r="AT4" s="303" t="s">
        <v>149</v>
      </c>
      <c r="AU4" s="303" t="s">
        <v>134</v>
      </c>
      <c r="AV4" s="303" t="s">
        <v>134</v>
      </c>
      <c r="AW4" s="303" t="s">
        <v>135</v>
      </c>
      <c r="AX4" s="303" t="s">
        <v>135</v>
      </c>
      <c r="AY4" s="303" t="s">
        <v>136</v>
      </c>
      <c r="AZ4" s="303" t="s">
        <v>136</v>
      </c>
      <c r="BA4" s="303" t="s">
        <v>137</v>
      </c>
      <c r="BB4" s="303" t="s">
        <v>137</v>
      </c>
      <c r="BC4" s="303"/>
      <c r="BD4" s="303"/>
      <c r="BE4" s="303"/>
      <c r="BF4" s="303"/>
      <c r="BG4" s="303" t="s">
        <v>274</v>
      </c>
    </row>
    <row r="5" spans="1:59" s="250" customFormat="1" ht="22.5" customHeight="1" x14ac:dyDescent="0.2">
      <c r="A5" s="301"/>
      <c r="B5" s="301"/>
      <c r="C5" s="305" t="s">
        <v>43</v>
      </c>
      <c r="D5" s="302"/>
      <c r="E5" s="302"/>
      <c r="F5" s="306"/>
      <c r="G5" s="307">
        <v>1</v>
      </c>
      <c r="H5" s="307">
        <v>1</v>
      </c>
      <c r="I5" s="307">
        <v>1</v>
      </c>
      <c r="J5" s="307">
        <v>1</v>
      </c>
      <c r="K5" s="307">
        <v>1</v>
      </c>
      <c r="L5" s="307">
        <v>1</v>
      </c>
      <c r="M5" s="307">
        <v>1</v>
      </c>
      <c r="N5" s="307">
        <v>1</v>
      </c>
      <c r="O5" s="307">
        <v>1</v>
      </c>
      <c r="P5" s="307">
        <v>1</v>
      </c>
      <c r="Q5" s="307">
        <v>1</v>
      </c>
      <c r="R5" s="307">
        <v>1</v>
      </c>
      <c r="S5" s="307">
        <v>1</v>
      </c>
      <c r="T5" s="307">
        <v>1</v>
      </c>
      <c r="U5" s="307">
        <v>1</v>
      </c>
      <c r="V5" s="307">
        <v>1</v>
      </c>
      <c r="W5" s="307">
        <v>1</v>
      </c>
      <c r="X5" s="307">
        <v>1</v>
      </c>
      <c r="Y5" s="307">
        <v>1</v>
      </c>
      <c r="Z5" s="307">
        <v>1</v>
      </c>
      <c r="AA5" s="307">
        <v>1</v>
      </c>
      <c r="AB5" s="307">
        <v>1</v>
      </c>
      <c r="AC5" s="301"/>
      <c r="AD5" s="304"/>
      <c r="AE5" s="301"/>
      <c r="AF5" s="301"/>
      <c r="AG5" s="304"/>
      <c r="AH5" s="304"/>
      <c r="AI5" s="304"/>
      <c r="AJ5" s="304"/>
      <c r="AK5" s="304"/>
      <c r="AL5" s="304"/>
      <c r="AM5" s="304"/>
      <c r="AN5" s="304"/>
      <c r="AO5" s="304"/>
      <c r="AP5" s="304"/>
      <c r="AQ5" s="304"/>
      <c r="AR5" s="304"/>
      <c r="AS5" s="304"/>
      <c r="AT5" s="304"/>
      <c r="AU5" s="304"/>
      <c r="AV5" s="304"/>
      <c r="AW5" s="304"/>
      <c r="AX5" s="304"/>
      <c r="AY5" s="304"/>
      <c r="AZ5" s="304"/>
      <c r="BA5" s="304"/>
      <c r="BB5" s="304"/>
      <c r="BC5" s="304"/>
      <c r="BD5" s="304"/>
      <c r="BE5" s="304"/>
      <c r="BF5" s="304"/>
      <c r="BG5" s="304"/>
    </row>
    <row r="6" spans="1:59" s="250" customFormat="1" ht="30" customHeight="1" x14ac:dyDescent="0.2">
      <c r="A6" s="301"/>
      <c r="B6" s="301"/>
      <c r="C6" s="305" t="s">
        <v>265</v>
      </c>
      <c r="D6" s="302"/>
      <c r="E6" s="302"/>
      <c r="F6" s="306"/>
      <c r="G6" s="307">
        <v>0.255</v>
      </c>
      <c r="H6" s="307">
        <v>0.255</v>
      </c>
      <c r="I6" s="307">
        <v>0.35500000000000004</v>
      </c>
      <c r="J6" s="307">
        <v>0.69500000000000006</v>
      </c>
      <c r="K6" s="307">
        <v>1</v>
      </c>
      <c r="L6" s="307">
        <v>1</v>
      </c>
      <c r="M6" s="307">
        <v>1</v>
      </c>
      <c r="N6" s="307">
        <v>1</v>
      </c>
      <c r="O6" s="307">
        <v>1</v>
      </c>
      <c r="P6" s="307">
        <v>1</v>
      </c>
      <c r="Q6" s="307">
        <v>0.5</v>
      </c>
      <c r="R6" s="307">
        <v>0.5</v>
      </c>
      <c r="S6" s="307">
        <v>1</v>
      </c>
      <c r="T6" s="307">
        <v>1</v>
      </c>
      <c r="U6" s="307">
        <v>0</v>
      </c>
      <c r="V6" s="307">
        <v>1</v>
      </c>
      <c r="W6" s="307">
        <v>0</v>
      </c>
      <c r="X6" s="307">
        <v>1</v>
      </c>
      <c r="Y6" s="307">
        <v>1</v>
      </c>
      <c r="Z6" s="307">
        <v>0</v>
      </c>
      <c r="AA6" s="307">
        <v>1</v>
      </c>
      <c r="AB6" s="307">
        <v>0</v>
      </c>
      <c r="AC6" s="301"/>
      <c r="AD6" s="301"/>
      <c r="AE6" s="301"/>
      <c r="AF6" s="301"/>
      <c r="AG6" s="301"/>
      <c r="AH6" s="301"/>
      <c r="AI6" s="301"/>
      <c r="AJ6" s="301"/>
      <c r="AK6" s="301"/>
      <c r="AL6" s="301"/>
      <c r="AM6" s="301"/>
      <c r="AN6" s="301"/>
      <c r="AO6" s="301"/>
      <c r="AP6" s="301"/>
      <c r="AQ6" s="301"/>
      <c r="AR6" s="301"/>
      <c r="AS6" s="301"/>
      <c r="AT6" s="301"/>
      <c r="AU6" s="301"/>
      <c r="AV6" s="301"/>
      <c r="AW6" s="301"/>
      <c r="AX6" s="301"/>
      <c r="AY6" s="301"/>
      <c r="AZ6" s="301"/>
      <c r="BA6" s="301"/>
      <c r="BB6" s="301"/>
      <c r="BC6" s="301"/>
      <c r="BD6" s="301"/>
      <c r="BE6" s="301"/>
      <c r="BF6" s="301"/>
      <c r="BG6" s="301"/>
    </row>
    <row r="7" spans="1:59" s="250" customFormat="1" ht="28.5" customHeight="1" x14ac:dyDescent="0.2">
      <c r="A7" s="301"/>
      <c r="B7" s="301"/>
      <c r="C7" s="305" t="s">
        <v>266</v>
      </c>
      <c r="D7" s="302"/>
      <c r="E7" s="302"/>
      <c r="F7" s="306"/>
      <c r="G7" s="307">
        <v>0.35500000000000004</v>
      </c>
      <c r="H7" s="307">
        <v>0</v>
      </c>
      <c r="I7" s="307">
        <v>0</v>
      </c>
      <c r="J7" s="307">
        <v>0.69500000000000006</v>
      </c>
      <c r="K7" s="307">
        <v>1</v>
      </c>
      <c r="L7" s="307">
        <v>1</v>
      </c>
      <c r="M7" s="307">
        <v>1</v>
      </c>
      <c r="N7" s="307">
        <v>1</v>
      </c>
      <c r="O7" s="307">
        <v>1</v>
      </c>
      <c r="P7" s="307">
        <v>1</v>
      </c>
      <c r="Q7" s="307">
        <v>1</v>
      </c>
      <c r="R7" s="307">
        <v>1</v>
      </c>
      <c r="S7" s="307">
        <v>0</v>
      </c>
      <c r="T7" s="307">
        <v>1</v>
      </c>
      <c r="U7" s="307">
        <v>1</v>
      </c>
      <c r="V7" s="307">
        <v>0</v>
      </c>
      <c r="W7" s="307">
        <v>1</v>
      </c>
      <c r="X7" s="307">
        <v>0</v>
      </c>
      <c r="Y7" s="307">
        <v>1</v>
      </c>
      <c r="Z7" s="307">
        <v>1</v>
      </c>
      <c r="AA7" s="307">
        <v>1</v>
      </c>
      <c r="AB7" s="307">
        <v>1</v>
      </c>
      <c r="AC7" s="301"/>
      <c r="AD7" s="301"/>
      <c r="AE7" s="301"/>
      <c r="AF7" s="301"/>
      <c r="AG7" s="301"/>
      <c r="AH7" s="301"/>
      <c r="AI7" s="301"/>
      <c r="AJ7" s="301"/>
      <c r="AK7" s="301"/>
      <c r="AL7" s="301"/>
      <c r="AM7" s="301"/>
      <c r="AN7" s="301"/>
      <c r="AO7" s="301"/>
      <c r="AP7" s="301"/>
      <c r="AQ7" s="301"/>
      <c r="AR7" s="301"/>
      <c r="AS7" s="301"/>
      <c r="AT7" s="301"/>
      <c r="AU7" s="301"/>
      <c r="AV7" s="301"/>
      <c r="AW7" s="301"/>
      <c r="AX7" s="301"/>
      <c r="AY7" s="301"/>
      <c r="AZ7" s="301"/>
      <c r="BA7" s="301"/>
      <c r="BB7" s="301"/>
      <c r="BC7" s="301"/>
      <c r="BD7" s="301"/>
      <c r="BE7" s="301"/>
      <c r="BF7" s="301"/>
      <c r="BG7" s="301"/>
    </row>
    <row r="8" spans="1:59" s="250" customFormat="1" ht="53.25" customHeight="1" x14ac:dyDescent="0.2">
      <c r="A8" s="301"/>
      <c r="B8" s="301"/>
      <c r="C8" s="305" t="s">
        <v>267</v>
      </c>
      <c r="D8" s="302"/>
      <c r="E8" s="302"/>
      <c r="F8" s="306"/>
      <c r="G8" s="307">
        <v>0.1</v>
      </c>
      <c r="H8" s="307">
        <v>0</v>
      </c>
      <c r="I8" s="307">
        <v>0</v>
      </c>
      <c r="J8" s="307">
        <v>0</v>
      </c>
      <c r="K8" s="307">
        <v>0</v>
      </c>
      <c r="L8" s="307">
        <v>0</v>
      </c>
      <c r="M8" s="307">
        <v>0</v>
      </c>
      <c r="N8" s="307">
        <v>0</v>
      </c>
      <c r="O8" s="307">
        <v>0</v>
      </c>
      <c r="P8" s="307">
        <v>0</v>
      </c>
      <c r="Q8" s="307">
        <v>0.5</v>
      </c>
      <c r="R8" s="307">
        <v>0</v>
      </c>
      <c r="S8" s="307">
        <v>0</v>
      </c>
      <c r="T8" s="307">
        <v>0</v>
      </c>
      <c r="U8" s="307">
        <v>1</v>
      </c>
      <c r="V8" s="307">
        <v>0</v>
      </c>
      <c r="W8" s="307">
        <v>1</v>
      </c>
      <c r="X8" s="307">
        <v>0</v>
      </c>
      <c r="Y8" s="307">
        <v>0</v>
      </c>
      <c r="Z8" s="307">
        <v>1</v>
      </c>
      <c r="AA8" s="307">
        <v>0</v>
      </c>
      <c r="AB8" s="307">
        <v>1</v>
      </c>
      <c r="AC8" s="301"/>
      <c r="AD8" s="310" t="s">
        <v>339</v>
      </c>
      <c r="AE8" s="321">
        <v>12252288.084062342</v>
      </c>
      <c r="AF8" s="322">
        <v>36356416.034363754</v>
      </c>
      <c r="AG8" s="323">
        <v>15451099.782609623</v>
      </c>
      <c r="AH8" s="323">
        <v>0</v>
      </c>
      <c r="AI8" s="323">
        <v>18804771.792157244</v>
      </c>
      <c r="AJ8" s="323">
        <v>285919.69283876586</v>
      </c>
      <c r="AK8" s="323">
        <v>60391.6</v>
      </c>
      <c r="AL8" s="323">
        <v>351468.20000000007</v>
      </c>
      <c r="AM8" s="323">
        <v>533053.89999999991</v>
      </c>
      <c r="AN8" s="323">
        <v>206806</v>
      </c>
      <c r="AO8" s="323">
        <v>0</v>
      </c>
      <c r="AP8" s="323">
        <v>0</v>
      </c>
      <c r="AQ8" s="323">
        <v>6971.5</v>
      </c>
      <c r="AR8" s="323">
        <v>2938.3</v>
      </c>
      <c r="AS8" s="323">
        <v>2557</v>
      </c>
      <c r="AT8" s="323">
        <v>52169.1</v>
      </c>
      <c r="AU8" s="323">
        <v>105739.69999999997</v>
      </c>
      <c r="AV8" s="323">
        <v>2489.8999999999996</v>
      </c>
      <c r="AW8" s="323">
        <v>263769.40000000002</v>
      </c>
      <c r="AX8" s="323">
        <v>188376.7</v>
      </c>
      <c r="AY8" s="323">
        <v>35582.166758123756</v>
      </c>
      <c r="AZ8" s="323">
        <v>2311.3000000000002</v>
      </c>
      <c r="BA8" s="323">
        <v>0</v>
      </c>
      <c r="BB8" s="323">
        <v>0</v>
      </c>
      <c r="BC8" s="301"/>
      <c r="BD8" s="301"/>
      <c r="BE8" s="301"/>
      <c r="BF8" s="301"/>
      <c r="BG8" s="301"/>
    </row>
    <row r="9" spans="1:59" s="250" customFormat="1" ht="35.25" customHeight="1" x14ac:dyDescent="0.2">
      <c r="A9" s="301"/>
      <c r="B9" s="301"/>
      <c r="C9" s="308" t="s">
        <v>155</v>
      </c>
      <c r="D9" s="302"/>
      <c r="E9" s="302"/>
      <c r="F9" s="306"/>
      <c r="G9" s="307">
        <v>0.255</v>
      </c>
      <c r="H9" s="307">
        <v>0.255</v>
      </c>
      <c r="I9" s="307">
        <v>0.35500000000000004</v>
      </c>
      <c r="J9" s="307">
        <v>0.69500000000000006</v>
      </c>
      <c r="K9" s="307">
        <v>1</v>
      </c>
      <c r="L9" s="307">
        <v>1</v>
      </c>
      <c r="M9" s="307">
        <v>1</v>
      </c>
      <c r="N9" s="307">
        <v>1</v>
      </c>
      <c r="O9" s="307">
        <v>1</v>
      </c>
      <c r="P9" s="307">
        <v>1</v>
      </c>
      <c r="Q9" s="307">
        <v>0.5</v>
      </c>
      <c r="R9" s="307">
        <v>0.5</v>
      </c>
      <c r="S9" s="307">
        <v>1</v>
      </c>
      <c r="T9" s="307">
        <v>1</v>
      </c>
      <c r="U9" s="307">
        <v>0</v>
      </c>
      <c r="V9" s="307">
        <v>1</v>
      </c>
      <c r="W9" s="307">
        <v>0</v>
      </c>
      <c r="X9" s="307">
        <v>1</v>
      </c>
      <c r="Y9" s="307">
        <v>1</v>
      </c>
      <c r="Z9" s="307">
        <v>0</v>
      </c>
      <c r="AA9" s="307">
        <v>1</v>
      </c>
      <c r="AB9" s="307">
        <v>0</v>
      </c>
      <c r="AC9" s="301"/>
      <c r="AD9" s="310" t="s">
        <v>340</v>
      </c>
      <c r="AE9" s="321">
        <v>23132221.822764587</v>
      </c>
      <c r="AF9" s="322">
        <v>72490975.349691376</v>
      </c>
      <c r="AG9" s="323">
        <v>63179865.272464812</v>
      </c>
      <c r="AH9" s="323">
        <v>0</v>
      </c>
      <c r="AI9" s="323">
        <v>0</v>
      </c>
      <c r="AJ9" s="323">
        <v>1052624.5866901232</v>
      </c>
      <c r="AK9" s="323">
        <v>238132.49999999997</v>
      </c>
      <c r="AL9" s="323">
        <v>0</v>
      </c>
      <c r="AM9" s="323">
        <v>3830802.2999999993</v>
      </c>
      <c r="AN9" s="323">
        <v>1520812.3999999997</v>
      </c>
      <c r="AO9" s="323">
        <v>0</v>
      </c>
      <c r="AP9" s="323">
        <v>0</v>
      </c>
      <c r="AQ9" s="323">
        <v>9465.4000000000015</v>
      </c>
      <c r="AR9" s="323">
        <v>0</v>
      </c>
      <c r="AS9" s="323">
        <v>0</v>
      </c>
      <c r="AT9" s="323">
        <v>440141.70000000007</v>
      </c>
      <c r="AU9" s="323">
        <v>636647.40000000014</v>
      </c>
      <c r="AV9" s="323">
        <v>0</v>
      </c>
      <c r="AW9" s="323">
        <v>1327323.2999999993</v>
      </c>
      <c r="AX9" s="323">
        <v>0</v>
      </c>
      <c r="AY9" s="323">
        <v>255160.49053642663</v>
      </c>
      <c r="AZ9" s="323">
        <v>0</v>
      </c>
      <c r="BA9" s="323">
        <v>0</v>
      </c>
      <c r="BB9" s="323">
        <v>0</v>
      </c>
      <c r="BC9" s="301"/>
      <c r="BD9" s="301"/>
      <c r="BE9" s="301"/>
      <c r="BF9" s="301"/>
      <c r="BG9" s="301"/>
    </row>
    <row r="10" spans="1:59" s="250" customFormat="1" ht="45.75" customHeight="1" x14ac:dyDescent="0.2">
      <c r="A10" s="301"/>
      <c r="B10" s="301"/>
      <c r="C10" s="308" t="s">
        <v>156</v>
      </c>
      <c r="D10" s="302"/>
      <c r="E10" s="302"/>
      <c r="F10" s="306"/>
      <c r="G10" s="307">
        <v>0.255</v>
      </c>
      <c r="H10" s="307">
        <v>0</v>
      </c>
      <c r="I10" s="307">
        <v>0</v>
      </c>
      <c r="J10" s="307">
        <v>0.69500000000000006</v>
      </c>
      <c r="K10" s="307">
        <v>1</v>
      </c>
      <c r="L10" s="307">
        <v>1</v>
      </c>
      <c r="M10" s="307">
        <v>1</v>
      </c>
      <c r="N10" s="307">
        <v>1</v>
      </c>
      <c r="O10" s="307">
        <v>1</v>
      </c>
      <c r="P10" s="307">
        <v>1</v>
      </c>
      <c r="Q10" s="307">
        <v>0.5</v>
      </c>
      <c r="R10" s="307">
        <v>1</v>
      </c>
      <c r="S10" s="307">
        <v>0</v>
      </c>
      <c r="T10" s="307">
        <v>1</v>
      </c>
      <c r="U10" s="307">
        <v>0</v>
      </c>
      <c r="V10" s="307">
        <v>0</v>
      </c>
      <c r="W10" s="307">
        <v>0</v>
      </c>
      <c r="X10" s="307">
        <v>0</v>
      </c>
      <c r="Y10" s="307">
        <v>1</v>
      </c>
      <c r="Z10" s="307">
        <v>0</v>
      </c>
      <c r="AA10" s="307">
        <v>1</v>
      </c>
      <c r="AB10" s="307">
        <v>0</v>
      </c>
      <c r="AC10" s="301"/>
      <c r="AD10" s="310" t="s">
        <v>341</v>
      </c>
      <c r="AE10" s="321">
        <v>35384509.906826928</v>
      </c>
      <c r="AF10" s="322">
        <v>108847391.38405514</v>
      </c>
      <c r="AG10" s="323">
        <v>78630965.055074438</v>
      </c>
      <c r="AH10" s="323">
        <v>0</v>
      </c>
      <c r="AI10" s="323">
        <v>18804771.792157244</v>
      </c>
      <c r="AJ10" s="323">
        <v>1338544.2795288891</v>
      </c>
      <c r="AK10" s="323">
        <v>298524.09999999998</v>
      </c>
      <c r="AL10" s="323">
        <v>351468.20000000007</v>
      </c>
      <c r="AM10" s="323">
        <v>4363856.1999999993</v>
      </c>
      <c r="AN10" s="323">
        <v>1727618.3999999997</v>
      </c>
      <c r="AO10" s="323">
        <v>0</v>
      </c>
      <c r="AP10" s="323">
        <v>0</v>
      </c>
      <c r="AQ10" s="323">
        <v>16436.900000000001</v>
      </c>
      <c r="AR10" s="323">
        <v>2938.3</v>
      </c>
      <c r="AS10" s="323">
        <v>2557</v>
      </c>
      <c r="AT10" s="323">
        <v>492310.80000000005</v>
      </c>
      <c r="AU10" s="323">
        <v>742387.10000000009</v>
      </c>
      <c r="AV10" s="323">
        <v>2489.8999999999996</v>
      </c>
      <c r="AW10" s="323">
        <v>1591092.6999999995</v>
      </c>
      <c r="AX10" s="323">
        <v>188376.7</v>
      </c>
      <c r="AY10" s="323">
        <v>290742.65729455039</v>
      </c>
      <c r="AZ10" s="323">
        <v>2311.3000000000002</v>
      </c>
      <c r="BA10" s="323">
        <v>0</v>
      </c>
      <c r="BB10" s="323">
        <v>0</v>
      </c>
      <c r="BC10" s="323">
        <v>6989243.3155299993</v>
      </c>
      <c r="BD10" s="323">
        <v>364417.19999999995</v>
      </c>
      <c r="BE10" s="323">
        <v>0</v>
      </c>
      <c r="BF10" s="323">
        <v>0</v>
      </c>
      <c r="BG10" s="323">
        <v>12279.400000000001</v>
      </c>
    </row>
    <row r="11" spans="1:59" s="252" customFormat="1" ht="54.75" customHeight="1" x14ac:dyDescent="0.2">
      <c r="A11" s="309"/>
      <c r="B11" s="309"/>
      <c r="C11" s="310" t="s">
        <v>42</v>
      </c>
      <c r="D11" s="302"/>
      <c r="E11" s="302"/>
      <c r="F11" s="311"/>
      <c r="G11" s="312" t="s">
        <v>302</v>
      </c>
      <c r="H11" s="312" t="s">
        <v>302</v>
      </c>
      <c r="I11" s="312" t="s">
        <v>305</v>
      </c>
      <c r="J11" s="312" t="s">
        <v>302</v>
      </c>
      <c r="K11" s="312" t="s">
        <v>306</v>
      </c>
      <c r="L11" s="312" t="s">
        <v>31</v>
      </c>
      <c r="M11" s="312" t="s">
        <v>283</v>
      </c>
      <c r="N11" s="312" t="s">
        <v>283</v>
      </c>
      <c r="O11" s="312" t="s">
        <v>31</v>
      </c>
      <c r="P11" s="312" t="s">
        <v>284</v>
      </c>
      <c r="Q11" s="312" t="s">
        <v>31</v>
      </c>
      <c r="R11" s="312" t="s">
        <v>31</v>
      </c>
      <c r="S11" s="312" t="s">
        <v>31</v>
      </c>
      <c r="T11" s="312" t="s">
        <v>324</v>
      </c>
      <c r="U11" s="312" t="s">
        <v>31</v>
      </c>
      <c r="V11" s="312" t="s">
        <v>31</v>
      </c>
      <c r="W11" s="312" t="s">
        <v>31</v>
      </c>
      <c r="X11" s="312" t="s">
        <v>31</v>
      </c>
      <c r="Y11" s="312" t="s">
        <v>31</v>
      </c>
      <c r="Z11" s="312" t="s">
        <v>31</v>
      </c>
      <c r="AA11" s="312" t="s">
        <v>31</v>
      </c>
      <c r="AB11" s="312" t="s">
        <v>31</v>
      </c>
      <c r="AC11" s="309"/>
      <c r="AD11" s="309"/>
      <c r="AE11" s="309"/>
      <c r="AF11" s="309"/>
      <c r="AG11" s="309"/>
      <c r="AH11" s="309"/>
      <c r="AI11" s="309"/>
      <c r="AJ11" s="309"/>
      <c r="AK11" s="309"/>
      <c r="AL11" s="309"/>
      <c r="AM11" s="309"/>
      <c r="AN11" s="309"/>
      <c r="AO11" s="309"/>
      <c r="AP11" s="309"/>
      <c r="AQ11" s="309"/>
      <c r="AR11" s="309"/>
      <c r="AS11" s="309"/>
      <c r="AT11" s="309"/>
      <c r="AU11" s="309"/>
      <c r="AV11" s="309"/>
      <c r="AW11" s="309"/>
      <c r="AX11" s="309"/>
      <c r="AY11" s="309"/>
      <c r="AZ11" s="309"/>
      <c r="BA11" s="309"/>
      <c r="BB11" s="309"/>
      <c r="BC11" s="309"/>
      <c r="BD11" s="309"/>
      <c r="BE11" s="309"/>
      <c r="BF11" s="309"/>
      <c r="BG11" s="309"/>
    </row>
    <row r="12" spans="1:59" x14ac:dyDescent="0.2">
      <c r="A12" s="300"/>
      <c r="B12" s="300"/>
      <c r="C12" s="313" t="s">
        <v>7</v>
      </c>
      <c r="D12" s="314">
        <v>1</v>
      </c>
      <c r="E12" s="314"/>
      <c r="F12" s="315">
        <v>34539187.849532381</v>
      </c>
      <c r="G12" s="316">
        <v>73495047453</v>
      </c>
      <c r="H12" s="316">
        <v>73495047453</v>
      </c>
      <c r="I12" s="316">
        <v>17844206691</v>
      </c>
      <c r="J12" s="316">
        <v>73495047453</v>
      </c>
      <c r="K12" s="316">
        <v>3881.1000000000004</v>
      </c>
      <c r="L12" s="316">
        <v>0</v>
      </c>
      <c r="M12" s="316">
        <v>3910234</v>
      </c>
      <c r="N12" s="316">
        <v>3910234</v>
      </c>
      <c r="O12" s="316">
        <v>0</v>
      </c>
      <c r="P12" s="316">
        <v>0</v>
      </c>
      <c r="Q12" s="316">
        <v>0</v>
      </c>
      <c r="R12" s="316">
        <v>0</v>
      </c>
      <c r="S12" s="316">
        <v>0</v>
      </c>
      <c r="T12" s="316">
        <v>6302253</v>
      </c>
      <c r="U12" s="316">
        <v>0</v>
      </c>
      <c r="V12" s="316">
        <v>0</v>
      </c>
      <c r="W12" s="316">
        <v>0</v>
      </c>
      <c r="X12" s="316">
        <v>0</v>
      </c>
      <c r="Y12" s="316">
        <v>0</v>
      </c>
      <c r="Z12" s="316">
        <v>0</v>
      </c>
      <c r="AA12" s="316">
        <v>0</v>
      </c>
      <c r="AB12" s="316">
        <v>0</v>
      </c>
      <c r="AC12" s="300"/>
      <c r="AD12" s="325"/>
      <c r="AE12" s="321">
        <v>35384509.906826928</v>
      </c>
      <c r="AF12" s="322">
        <v>108847391.38405514</v>
      </c>
      <c r="AG12" s="321">
        <v>78630965.055074438</v>
      </c>
      <c r="AH12" s="321">
        <v>0</v>
      </c>
      <c r="AI12" s="321">
        <v>18804771.792157244</v>
      </c>
      <c r="AJ12" s="321">
        <v>1338544.2795288891</v>
      </c>
      <c r="AK12" s="321">
        <v>298524.09999999998</v>
      </c>
      <c r="AL12" s="321">
        <v>351468.20000000007</v>
      </c>
      <c r="AM12" s="321">
        <v>4363856.1999999993</v>
      </c>
      <c r="AN12" s="321">
        <v>1727618.3999999997</v>
      </c>
      <c r="AO12" s="321">
        <v>0</v>
      </c>
      <c r="AP12" s="321">
        <v>0</v>
      </c>
      <c r="AQ12" s="321">
        <v>16436.900000000001</v>
      </c>
      <c r="AR12" s="321">
        <v>2938.3</v>
      </c>
      <c r="AS12" s="321">
        <v>2557</v>
      </c>
      <c r="AT12" s="321">
        <v>492310.80000000005</v>
      </c>
      <c r="AU12" s="321">
        <v>742387.10000000009</v>
      </c>
      <c r="AV12" s="321">
        <v>2489.8999999999996</v>
      </c>
      <c r="AW12" s="321">
        <v>1591092.6999999995</v>
      </c>
      <c r="AX12" s="321">
        <v>188376.7</v>
      </c>
      <c r="AY12" s="321">
        <v>290742.65729455039</v>
      </c>
      <c r="AZ12" s="321">
        <v>2311.3000000000002</v>
      </c>
      <c r="BA12" s="321">
        <v>0</v>
      </c>
      <c r="BB12" s="321">
        <v>0</v>
      </c>
      <c r="BC12" s="321">
        <v>6989243.3155299993</v>
      </c>
      <c r="BD12" s="321">
        <v>364417.19999999995</v>
      </c>
      <c r="BE12" s="321">
        <v>0</v>
      </c>
      <c r="BF12" s="321">
        <v>0</v>
      </c>
      <c r="BG12" s="321">
        <v>12279.400000000001</v>
      </c>
    </row>
    <row r="13" spans="1:59" x14ac:dyDescent="0.2">
      <c r="A13" s="171">
        <v>1</v>
      </c>
      <c r="B13" s="172" t="s">
        <v>204</v>
      </c>
      <c r="C13" s="172"/>
      <c r="D13" s="314">
        <v>0.80285647935464743</v>
      </c>
      <c r="E13" s="314">
        <v>0.97358890686099453</v>
      </c>
      <c r="F13" s="317">
        <v>2128507.2221824531</v>
      </c>
      <c r="G13" s="84">
        <v>5570634159</v>
      </c>
      <c r="H13" s="84">
        <v>5570634159</v>
      </c>
      <c r="I13" s="84">
        <v>0</v>
      </c>
      <c r="J13" s="84">
        <v>5570634159</v>
      </c>
      <c r="K13" s="84">
        <v>54.4</v>
      </c>
      <c r="L13" s="84">
        <v>0</v>
      </c>
      <c r="M13" s="84">
        <v>316795</v>
      </c>
      <c r="N13" s="84">
        <v>316795</v>
      </c>
      <c r="O13" s="84">
        <v>0</v>
      </c>
      <c r="P13" s="84">
        <v>0</v>
      </c>
      <c r="Q13" s="84">
        <v>0</v>
      </c>
      <c r="R13" s="84">
        <v>0</v>
      </c>
      <c r="S13" s="84">
        <v>0</v>
      </c>
      <c r="T13" s="84">
        <v>518708</v>
      </c>
      <c r="U13" s="84">
        <v>0</v>
      </c>
      <c r="V13" s="84">
        <v>0</v>
      </c>
      <c r="W13" s="84">
        <v>0</v>
      </c>
      <c r="X13" s="84">
        <v>0</v>
      </c>
      <c r="Y13" s="84">
        <v>0</v>
      </c>
      <c r="Z13" s="84">
        <v>0</v>
      </c>
      <c r="AA13" s="84">
        <v>0</v>
      </c>
      <c r="AB13" s="84">
        <v>0</v>
      </c>
      <c r="AC13" s="300"/>
      <c r="AD13" s="172"/>
      <c r="AE13" s="326">
        <v>2061215.428057096</v>
      </c>
      <c r="AF13" s="322">
        <v>6635228.4394366192</v>
      </c>
      <c r="AG13" s="327">
        <v>5950313.8030712614</v>
      </c>
      <c r="AH13" s="327"/>
      <c r="AI13" s="327"/>
      <c r="AJ13" s="327">
        <v>30359.43636535871</v>
      </c>
      <c r="AK13" s="327">
        <v>9113</v>
      </c>
      <c r="AL13" s="327"/>
      <c r="AM13" s="327">
        <v>348563.6</v>
      </c>
      <c r="AN13" s="327">
        <v>104728.3</v>
      </c>
      <c r="AO13" s="327"/>
      <c r="AP13" s="327"/>
      <c r="AQ13" s="327">
        <v>1243.5999999999999</v>
      </c>
      <c r="AR13" s="327">
        <v>0</v>
      </c>
      <c r="AS13" s="327">
        <v>0</v>
      </c>
      <c r="AT13" s="327">
        <v>37943.9</v>
      </c>
      <c r="AU13" s="327">
        <v>58944.1</v>
      </c>
      <c r="AV13" s="327"/>
      <c r="AW13" s="327">
        <v>72203.7</v>
      </c>
      <c r="AX13" s="327"/>
      <c r="AY13" s="327">
        <v>21815</v>
      </c>
      <c r="AZ13" s="327"/>
      <c r="BA13" s="327"/>
      <c r="BB13" s="327"/>
      <c r="BC13" s="327">
        <v>360625.10000000003</v>
      </c>
      <c r="BD13" s="327"/>
      <c r="BE13" s="327"/>
      <c r="BF13" s="327"/>
      <c r="BG13" s="327">
        <v>0</v>
      </c>
    </row>
    <row r="14" spans="1:59" x14ac:dyDescent="0.2">
      <c r="A14" s="171">
        <v>2</v>
      </c>
      <c r="B14" s="172" t="s">
        <v>205</v>
      </c>
      <c r="C14" s="172"/>
      <c r="D14" s="314">
        <v>0.98109530995517424</v>
      </c>
      <c r="E14" s="314">
        <v>1.1427272444485921</v>
      </c>
      <c r="F14" s="317">
        <v>7615973.5989064109</v>
      </c>
      <c r="G14" s="84">
        <v>19477775696</v>
      </c>
      <c r="H14" s="84">
        <v>19477775696</v>
      </c>
      <c r="I14" s="84">
        <v>0</v>
      </c>
      <c r="J14" s="84">
        <v>19477775696</v>
      </c>
      <c r="K14" s="84">
        <v>257.3</v>
      </c>
      <c r="L14" s="84">
        <v>0</v>
      </c>
      <c r="M14" s="84">
        <v>1222921</v>
      </c>
      <c r="N14" s="84">
        <v>1222921</v>
      </c>
      <c r="O14" s="84">
        <v>0</v>
      </c>
      <c r="P14" s="84">
        <v>0</v>
      </c>
      <c r="Q14" s="84">
        <v>0</v>
      </c>
      <c r="R14" s="84">
        <v>0</v>
      </c>
      <c r="S14" s="84">
        <v>0</v>
      </c>
      <c r="T14" s="84">
        <v>1672040</v>
      </c>
      <c r="U14" s="84">
        <v>0</v>
      </c>
      <c r="V14" s="84">
        <v>0</v>
      </c>
      <c r="W14" s="84">
        <v>0</v>
      </c>
      <c r="X14" s="84">
        <v>0</v>
      </c>
      <c r="Y14" s="84">
        <v>0</v>
      </c>
      <c r="Z14" s="84">
        <v>0</v>
      </c>
      <c r="AA14" s="84">
        <v>0</v>
      </c>
      <c r="AB14" s="84">
        <v>0</v>
      </c>
      <c r="AC14" s="300"/>
      <c r="AD14" s="172"/>
      <c r="AE14" s="326">
        <v>8007633.1873767329</v>
      </c>
      <c r="AF14" s="322">
        <v>25119706.581690144</v>
      </c>
      <c r="AG14" s="327">
        <v>21561266.269086167</v>
      </c>
      <c r="AH14" s="327"/>
      <c r="AI14" s="327"/>
      <c r="AJ14" s="327">
        <v>412454.01260397298</v>
      </c>
      <c r="AK14" s="327">
        <v>43094.6</v>
      </c>
      <c r="AL14" s="327"/>
      <c r="AM14" s="327">
        <v>1358948.2</v>
      </c>
      <c r="AN14" s="327">
        <v>594175.1</v>
      </c>
      <c r="AO14" s="327"/>
      <c r="AP14" s="327"/>
      <c r="AQ14" s="327">
        <v>366.3</v>
      </c>
      <c r="AR14" s="327">
        <v>0</v>
      </c>
      <c r="AS14" s="327">
        <v>0</v>
      </c>
      <c r="AT14" s="327">
        <v>133977.60000000001</v>
      </c>
      <c r="AU14" s="327">
        <v>226971.2</v>
      </c>
      <c r="AV14" s="327"/>
      <c r="AW14" s="327">
        <v>695977.2</v>
      </c>
      <c r="AX14" s="327"/>
      <c r="AY14" s="327">
        <v>92476.099999999991</v>
      </c>
      <c r="AZ14" s="327"/>
      <c r="BA14" s="327"/>
      <c r="BB14" s="327"/>
      <c r="BC14" s="327">
        <v>944511.3</v>
      </c>
      <c r="BD14" s="327"/>
      <c r="BE14" s="327"/>
      <c r="BF14" s="327"/>
      <c r="BG14" s="327">
        <v>0</v>
      </c>
    </row>
    <row r="15" spans="1:59" x14ac:dyDescent="0.2">
      <c r="A15" s="171">
        <v>3</v>
      </c>
      <c r="B15" s="172" t="s">
        <v>206</v>
      </c>
      <c r="C15" s="172"/>
      <c r="D15" s="314">
        <v>1.0254185678310286</v>
      </c>
      <c r="E15" s="314">
        <v>1.0810996504403358</v>
      </c>
      <c r="F15" s="317">
        <v>2115603.7386097005</v>
      </c>
      <c r="G15" s="84">
        <v>5692585652</v>
      </c>
      <c r="H15" s="84">
        <v>5692585652</v>
      </c>
      <c r="I15" s="84">
        <v>0</v>
      </c>
      <c r="J15" s="84">
        <v>5692585652</v>
      </c>
      <c r="K15" s="84">
        <v>162.69999999999999</v>
      </c>
      <c r="L15" s="84">
        <v>0</v>
      </c>
      <c r="M15" s="84">
        <v>280197</v>
      </c>
      <c r="N15" s="84">
        <v>280197</v>
      </c>
      <c r="O15" s="84">
        <v>0</v>
      </c>
      <c r="P15" s="84">
        <v>0</v>
      </c>
      <c r="Q15" s="84">
        <v>0</v>
      </c>
      <c r="R15" s="84">
        <v>0</v>
      </c>
      <c r="S15" s="84">
        <v>0</v>
      </c>
      <c r="T15" s="84">
        <v>531066</v>
      </c>
      <c r="U15" s="84">
        <v>0</v>
      </c>
      <c r="V15" s="84">
        <v>0</v>
      </c>
      <c r="W15" s="84">
        <v>0</v>
      </c>
      <c r="X15" s="84">
        <v>0</v>
      </c>
      <c r="Y15" s="84">
        <v>0</v>
      </c>
      <c r="Z15" s="84">
        <v>0</v>
      </c>
      <c r="AA15" s="84">
        <v>0</v>
      </c>
      <c r="AB15" s="84">
        <v>0</v>
      </c>
      <c r="AC15" s="300"/>
      <c r="AD15" s="172"/>
      <c r="AE15" s="326">
        <v>2175869.8486475777</v>
      </c>
      <c r="AF15" s="322">
        <v>6850175.4873239445</v>
      </c>
      <c r="AG15" s="327">
        <v>6078498.7114603715</v>
      </c>
      <c r="AH15" s="327"/>
      <c r="AI15" s="327"/>
      <c r="AJ15" s="327">
        <v>148589.17586357266</v>
      </c>
      <c r="AK15" s="327">
        <v>27247.8</v>
      </c>
      <c r="AL15" s="327"/>
      <c r="AM15" s="327">
        <v>295672.90000000002</v>
      </c>
      <c r="AN15" s="327">
        <v>130726</v>
      </c>
      <c r="AO15" s="327"/>
      <c r="AP15" s="327"/>
      <c r="AQ15" s="327">
        <v>3838</v>
      </c>
      <c r="AR15" s="327">
        <v>0</v>
      </c>
      <c r="AS15" s="327">
        <v>0</v>
      </c>
      <c r="AT15" s="327">
        <v>36757.5</v>
      </c>
      <c r="AU15" s="327">
        <v>16423.5</v>
      </c>
      <c r="AV15" s="327"/>
      <c r="AW15" s="327">
        <v>82161.899999999994</v>
      </c>
      <c r="AX15" s="327"/>
      <c r="AY15" s="327">
        <v>30260</v>
      </c>
      <c r="AZ15" s="327"/>
      <c r="BA15" s="327"/>
      <c r="BB15" s="327"/>
      <c r="BC15" s="327">
        <v>148648</v>
      </c>
      <c r="BD15" s="327"/>
      <c r="BE15" s="327"/>
      <c r="BF15" s="327"/>
      <c r="BG15" s="327">
        <v>250</v>
      </c>
    </row>
    <row r="16" spans="1:59" x14ac:dyDescent="0.2">
      <c r="A16" s="171">
        <v>4</v>
      </c>
      <c r="B16" s="172" t="s">
        <v>207</v>
      </c>
      <c r="C16" s="172"/>
      <c r="D16" s="314">
        <v>0.8159252362947963</v>
      </c>
      <c r="E16" s="314">
        <v>0.97148362770574104</v>
      </c>
      <c r="F16" s="317">
        <v>4683413.6800359301</v>
      </c>
      <c r="G16" s="84">
        <v>11102984272</v>
      </c>
      <c r="H16" s="84">
        <v>11102984272</v>
      </c>
      <c r="I16" s="84">
        <v>0</v>
      </c>
      <c r="J16" s="84">
        <v>11102984272</v>
      </c>
      <c r="K16" s="84">
        <v>171.7</v>
      </c>
      <c r="L16" s="84">
        <v>0</v>
      </c>
      <c r="M16" s="84">
        <v>893390</v>
      </c>
      <c r="N16" s="84">
        <v>893390</v>
      </c>
      <c r="O16" s="84">
        <v>0</v>
      </c>
      <c r="P16" s="84">
        <v>0</v>
      </c>
      <c r="Q16" s="84">
        <v>0</v>
      </c>
      <c r="R16" s="84">
        <v>0</v>
      </c>
      <c r="S16" s="84">
        <v>0</v>
      </c>
      <c r="T16" s="84">
        <v>1392865</v>
      </c>
      <c r="U16" s="84">
        <v>0</v>
      </c>
      <c r="V16" s="84">
        <v>0</v>
      </c>
      <c r="W16" s="84">
        <v>0</v>
      </c>
      <c r="X16" s="84">
        <v>0</v>
      </c>
      <c r="Y16" s="84">
        <v>0</v>
      </c>
      <c r="Z16" s="84">
        <v>0</v>
      </c>
      <c r="AA16" s="84">
        <v>0</v>
      </c>
      <c r="AB16" s="84">
        <v>0</v>
      </c>
      <c r="AC16" s="300"/>
      <c r="AD16" s="172"/>
      <c r="AE16" s="326">
        <v>4612201.6597827384</v>
      </c>
      <c r="AF16" s="322">
        <v>13514010.184507042</v>
      </c>
      <c r="AG16" s="327">
        <v>11401960.065794673</v>
      </c>
      <c r="AH16" s="327"/>
      <c r="AI16" s="327"/>
      <c r="AJ16" s="327">
        <v>363314.01871236868</v>
      </c>
      <c r="AK16" s="327">
        <v>28755.8</v>
      </c>
      <c r="AL16" s="327"/>
      <c r="AM16" s="327">
        <v>935423.5</v>
      </c>
      <c r="AN16" s="327">
        <v>342941.4</v>
      </c>
      <c r="AO16" s="327"/>
      <c r="AP16" s="327"/>
      <c r="AQ16" s="327">
        <v>1286</v>
      </c>
      <c r="AR16" s="327">
        <v>0</v>
      </c>
      <c r="AS16" s="327">
        <v>0</v>
      </c>
      <c r="AT16" s="327">
        <v>100429.9</v>
      </c>
      <c r="AU16" s="327">
        <v>111619.2</v>
      </c>
      <c r="AV16" s="327"/>
      <c r="AW16" s="327">
        <v>184275.3</v>
      </c>
      <c r="AX16" s="327"/>
      <c r="AY16" s="327">
        <v>44005</v>
      </c>
      <c r="AZ16" s="327"/>
      <c r="BA16" s="327"/>
      <c r="BB16" s="327"/>
      <c r="BC16" s="327">
        <v>726530.91</v>
      </c>
      <c r="BD16" s="327"/>
      <c r="BE16" s="327"/>
      <c r="BF16" s="327"/>
      <c r="BG16" s="327">
        <v>0</v>
      </c>
    </row>
    <row r="17" spans="1:59" x14ac:dyDescent="0.2">
      <c r="A17" s="171">
        <v>5</v>
      </c>
      <c r="B17" s="172" t="s">
        <v>208</v>
      </c>
      <c r="C17" s="172"/>
      <c r="D17" s="314">
        <v>0.78504710406689715</v>
      </c>
      <c r="E17" s="314">
        <v>0.83257428954906831</v>
      </c>
      <c r="F17" s="317">
        <v>883281.8288836733</v>
      </c>
      <c r="G17" s="84">
        <v>2360382578</v>
      </c>
      <c r="H17" s="84">
        <v>2360382578</v>
      </c>
      <c r="I17" s="84">
        <v>0</v>
      </c>
      <c r="J17" s="84">
        <v>2360382578</v>
      </c>
      <c r="K17" s="84">
        <v>84.2</v>
      </c>
      <c r="L17" s="84">
        <v>0</v>
      </c>
      <c r="M17" s="84">
        <v>121579</v>
      </c>
      <c r="N17" s="84">
        <v>121579</v>
      </c>
      <c r="O17" s="84">
        <v>0</v>
      </c>
      <c r="P17" s="84">
        <v>0</v>
      </c>
      <c r="Q17" s="84">
        <v>0</v>
      </c>
      <c r="R17" s="84">
        <v>0</v>
      </c>
      <c r="S17" s="84">
        <v>0</v>
      </c>
      <c r="T17" s="84">
        <v>173714</v>
      </c>
      <c r="U17" s="84">
        <v>0</v>
      </c>
      <c r="V17" s="84">
        <v>0</v>
      </c>
      <c r="W17" s="84">
        <v>0</v>
      </c>
      <c r="X17" s="84">
        <v>0</v>
      </c>
      <c r="Y17" s="84">
        <v>0</v>
      </c>
      <c r="Z17" s="84">
        <v>0</v>
      </c>
      <c r="AA17" s="84">
        <v>0</v>
      </c>
      <c r="AB17" s="84">
        <v>0</v>
      </c>
      <c r="AC17" s="300"/>
      <c r="AD17" s="172"/>
      <c r="AE17" s="326">
        <v>830816.48070183618</v>
      </c>
      <c r="AF17" s="322">
        <v>2724637.7014084505</v>
      </c>
      <c r="AG17" s="327">
        <v>2452326.2858569021</v>
      </c>
      <c r="AH17" s="327"/>
      <c r="AI17" s="327"/>
      <c r="AJ17" s="327">
        <v>8850.6155515483915</v>
      </c>
      <c r="AK17" s="327">
        <v>14098.4</v>
      </c>
      <c r="AL17" s="327"/>
      <c r="AM17" s="327">
        <v>132156.79999999999</v>
      </c>
      <c r="AN17" s="327">
        <v>29293.4</v>
      </c>
      <c r="AO17" s="327"/>
      <c r="AP17" s="327"/>
      <c r="AQ17" s="327">
        <v>31</v>
      </c>
      <c r="AR17" s="327">
        <v>0</v>
      </c>
      <c r="AS17" s="327">
        <v>0</v>
      </c>
      <c r="AT17" s="327">
        <v>14379</v>
      </c>
      <c r="AU17" s="327">
        <v>22813.200000000001</v>
      </c>
      <c r="AV17" s="327"/>
      <c r="AW17" s="327">
        <v>41310</v>
      </c>
      <c r="AX17" s="327"/>
      <c r="AY17" s="327">
        <v>9379</v>
      </c>
      <c r="AZ17" s="327"/>
      <c r="BA17" s="327"/>
      <c r="BB17" s="327"/>
      <c r="BC17" s="327">
        <v>195420.50000000003</v>
      </c>
      <c r="BD17" s="327"/>
      <c r="BE17" s="327"/>
      <c r="BF17" s="327"/>
      <c r="BG17" s="327">
        <v>0</v>
      </c>
    </row>
    <row r="18" spans="1:59" x14ac:dyDescent="0.2">
      <c r="A18" s="171">
        <v>6</v>
      </c>
      <c r="B18" s="172" t="s">
        <v>209</v>
      </c>
      <c r="C18" s="172"/>
      <c r="D18" s="314">
        <v>0.66877291684979634</v>
      </c>
      <c r="E18" s="314">
        <v>0.67967196400956076</v>
      </c>
      <c r="F18" s="317">
        <v>559383.70242973976</v>
      </c>
      <c r="G18" s="84">
        <v>1406862167</v>
      </c>
      <c r="H18" s="84">
        <v>1406862167</v>
      </c>
      <c r="I18" s="84">
        <v>0</v>
      </c>
      <c r="J18" s="84">
        <v>1406862167</v>
      </c>
      <c r="K18" s="84">
        <v>82.5</v>
      </c>
      <c r="L18" s="84">
        <v>0</v>
      </c>
      <c r="M18" s="84">
        <v>88752</v>
      </c>
      <c r="N18" s="84">
        <v>88752</v>
      </c>
      <c r="O18" s="84">
        <v>0</v>
      </c>
      <c r="P18" s="84">
        <v>0</v>
      </c>
      <c r="Q18" s="84">
        <v>0</v>
      </c>
      <c r="R18" s="84">
        <v>0</v>
      </c>
      <c r="S18" s="84">
        <v>0</v>
      </c>
      <c r="T18" s="84">
        <v>168339</v>
      </c>
      <c r="U18" s="84">
        <v>0</v>
      </c>
      <c r="V18" s="84">
        <v>0</v>
      </c>
      <c r="W18" s="84">
        <v>0</v>
      </c>
      <c r="X18" s="84">
        <v>0</v>
      </c>
      <c r="Y18" s="84">
        <v>0</v>
      </c>
      <c r="Z18" s="84">
        <v>0</v>
      </c>
      <c r="AA18" s="84">
        <v>0</v>
      </c>
      <c r="AB18" s="84">
        <v>0</v>
      </c>
      <c r="AC18" s="300"/>
      <c r="AD18" s="172"/>
      <c r="AE18" s="326">
        <v>536529.35396677419</v>
      </c>
      <c r="AF18" s="322">
        <v>1638955.8408450701</v>
      </c>
      <c r="AG18" s="327">
        <v>1424620.6680012492</v>
      </c>
      <c r="AH18" s="327"/>
      <c r="AI18" s="327"/>
      <c r="AJ18" s="327">
        <v>11249.472843820964</v>
      </c>
      <c r="AK18" s="327">
        <v>13818.9</v>
      </c>
      <c r="AL18" s="327"/>
      <c r="AM18" s="327">
        <v>107693.2</v>
      </c>
      <c r="AN18" s="327">
        <v>26841.3</v>
      </c>
      <c r="AO18" s="327"/>
      <c r="AP18" s="327"/>
      <c r="AQ18" s="327">
        <v>2</v>
      </c>
      <c r="AR18" s="327">
        <v>0</v>
      </c>
      <c r="AS18" s="327">
        <v>0</v>
      </c>
      <c r="AT18" s="327">
        <v>10773.3</v>
      </c>
      <c r="AU18" s="327">
        <v>17452.7</v>
      </c>
      <c r="AV18" s="327"/>
      <c r="AW18" s="327">
        <v>20199.3</v>
      </c>
      <c r="AX18" s="327"/>
      <c r="AY18" s="327">
        <v>6305</v>
      </c>
      <c r="AZ18" s="327"/>
      <c r="BA18" s="327"/>
      <c r="BB18" s="327"/>
      <c r="BC18" s="327">
        <v>110738.3</v>
      </c>
      <c r="BD18" s="327"/>
      <c r="BE18" s="327"/>
      <c r="BF18" s="327"/>
      <c r="BG18" s="327">
        <v>0</v>
      </c>
    </row>
    <row r="19" spans="1:59" x14ac:dyDescent="0.2">
      <c r="A19" s="171">
        <v>7</v>
      </c>
      <c r="B19" s="172" t="s">
        <v>210</v>
      </c>
      <c r="C19" s="172"/>
      <c r="D19" s="314">
        <v>0.92670795314338894</v>
      </c>
      <c r="E19" s="314">
        <v>1.0402357356328218</v>
      </c>
      <c r="F19" s="317">
        <v>1286315.6412858546</v>
      </c>
      <c r="G19" s="84">
        <v>3937539531</v>
      </c>
      <c r="H19" s="84">
        <v>3937539531</v>
      </c>
      <c r="I19" s="84">
        <v>0</v>
      </c>
      <c r="J19" s="84">
        <v>3937539531</v>
      </c>
      <c r="K19" s="84">
        <v>91.7</v>
      </c>
      <c r="L19" s="84">
        <v>0</v>
      </c>
      <c r="M19" s="84">
        <v>88842</v>
      </c>
      <c r="N19" s="84">
        <v>88842</v>
      </c>
      <c r="O19" s="84">
        <v>0</v>
      </c>
      <c r="P19" s="84">
        <v>0</v>
      </c>
      <c r="Q19" s="84">
        <v>0</v>
      </c>
      <c r="R19" s="84">
        <v>0</v>
      </c>
      <c r="S19" s="84">
        <v>0</v>
      </c>
      <c r="T19" s="84">
        <v>214841</v>
      </c>
      <c r="U19" s="84">
        <v>0</v>
      </c>
      <c r="V19" s="84">
        <v>0</v>
      </c>
      <c r="W19" s="84">
        <v>0</v>
      </c>
      <c r="X19" s="84">
        <v>0</v>
      </c>
      <c r="Y19" s="84">
        <v>0</v>
      </c>
      <c r="Z19" s="84">
        <v>0</v>
      </c>
      <c r="AA19" s="84">
        <v>0</v>
      </c>
      <c r="AB19" s="84">
        <v>0</v>
      </c>
      <c r="AC19" s="300"/>
      <c r="AD19" s="172"/>
      <c r="AE19" s="326">
        <v>1329416.4620850077</v>
      </c>
      <c r="AF19" s="322">
        <v>4616875.4172969908</v>
      </c>
      <c r="AG19" s="327">
        <v>4317181.0489772949</v>
      </c>
      <c r="AH19" s="327"/>
      <c r="AI19" s="327"/>
      <c r="AJ19" s="327">
        <v>12500.077783268129</v>
      </c>
      <c r="AK19" s="327">
        <v>15359.4</v>
      </c>
      <c r="AL19" s="327"/>
      <c r="AM19" s="327">
        <v>108810.9</v>
      </c>
      <c r="AN19" s="327">
        <v>66147.899999999994</v>
      </c>
      <c r="AO19" s="327"/>
      <c r="AP19" s="327"/>
      <c r="AQ19" s="327">
        <v>153.5</v>
      </c>
      <c r="AR19" s="327">
        <v>0</v>
      </c>
      <c r="AS19" s="327">
        <v>0</v>
      </c>
      <c r="AT19" s="327">
        <v>16035.4</v>
      </c>
      <c r="AU19" s="327">
        <v>23900.799999999999</v>
      </c>
      <c r="AV19" s="327"/>
      <c r="AW19" s="327">
        <v>43369</v>
      </c>
      <c r="AX19" s="327"/>
      <c r="AY19" s="327">
        <v>13417.390536426612</v>
      </c>
      <c r="AZ19" s="327"/>
      <c r="BA19" s="327"/>
      <c r="BB19" s="327"/>
      <c r="BC19" s="327">
        <v>217820.3</v>
      </c>
      <c r="BD19" s="327"/>
      <c r="BE19" s="327"/>
      <c r="BF19" s="327"/>
      <c r="BG19" s="327">
        <v>0</v>
      </c>
    </row>
    <row r="20" spans="1:59" x14ac:dyDescent="0.2">
      <c r="A20" s="171">
        <v>8</v>
      </c>
      <c r="B20" s="172" t="s">
        <v>211</v>
      </c>
      <c r="C20" s="172"/>
      <c r="D20" s="314">
        <v>0.60132439500493595</v>
      </c>
      <c r="E20" s="314">
        <v>0.61904121038258153</v>
      </c>
      <c r="F20" s="317">
        <v>545834.37156891683</v>
      </c>
      <c r="G20" s="84">
        <v>1438061455</v>
      </c>
      <c r="H20" s="84">
        <v>1438061455</v>
      </c>
      <c r="I20" s="84">
        <v>0</v>
      </c>
      <c r="J20" s="84">
        <v>1438061455</v>
      </c>
      <c r="K20" s="84">
        <v>49.5</v>
      </c>
      <c r="L20" s="84">
        <v>0</v>
      </c>
      <c r="M20" s="84">
        <v>78355</v>
      </c>
      <c r="N20" s="84">
        <v>78355</v>
      </c>
      <c r="O20" s="84">
        <v>0</v>
      </c>
      <c r="P20" s="84">
        <v>0</v>
      </c>
      <c r="Q20" s="84">
        <v>0</v>
      </c>
      <c r="R20" s="84">
        <v>0</v>
      </c>
      <c r="S20" s="84">
        <v>0</v>
      </c>
      <c r="T20" s="84">
        <v>120705</v>
      </c>
      <c r="U20" s="84">
        <v>0</v>
      </c>
      <c r="V20" s="84">
        <v>0</v>
      </c>
      <c r="W20" s="84">
        <v>0</v>
      </c>
      <c r="X20" s="84">
        <v>0</v>
      </c>
      <c r="Y20" s="84">
        <v>0</v>
      </c>
      <c r="Z20" s="84">
        <v>0</v>
      </c>
      <c r="AA20" s="84">
        <v>0</v>
      </c>
      <c r="AB20" s="84">
        <v>0</v>
      </c>
      <c r="AC20" s="300"/>
      <c r="AD20" s="172"/>
      <c r="AE20" s="326">
        <v>525160.76636192657</v>
      </c>
      <c r="AF20" s="322">
        <v>1705173.6056338027</v>
      </c>
      <c r="AG20" s="327">
        <v>1530847.3171671962</v>
      </c>
      <c r="AH20" s="327"/>
      <c r="AI20" s="327"/>
      <c r="AJ20" s="327">
        <v>10060.288466606546</v>
      </c>
      <c r="AK20" s="327">
        <v>8287.5</v>
      </c>
      <c r="AL20" s="327"/>
      <c r="AM20" s="327">
        <v>84722.3</v>
      </c>
      <c r="AN20" s="327">
        <v>20499.5</v>
      </c>
      <c r="AO20" s="327"/>
      <c r="AP20" s="327"/>
      <c r="AQ20" s="327">
        <v>12</v>
      </c>
      <c r="AR20" s="327">
        <v>0</v>
      </c>
      <c r="AS20" s="327">
        <v>0</v>
      </c>
      <c r="AT20" s="327">
        <v>8692.5</v>
      </c>
      <c r="AU20" s="327">
        <v>28998.5</v>
      </c>
      <c r="AV20" s="327"/>
      <c r="AW20" s="327">
        <v>7458.7</v>
      </c>
      <c r="AX20" s="327"/>
      <c r="AY20" s="327">
        <v>5595</v>
      </c>
      <c r="AZ20" s="327"/>
      <c r="BA20" s="327"/>
      <c r="BB20" s="327"/>
      <c r="BC20" s="327">
        <v>106503.7</v>
      </c>
      <c r="BD20" s="327"/>
      <c r="BE20" s="327"/>
      <c r="BF20" s="327"/>
      <c r="BG20" s="327">
        <v>500</v>
      </c>
    </row>
    <row r="21" spans="1:59" x14ac:dyDescent="0.2">
      <c r="A21" s="171">
        <v>9</v>
      </c>
      <c r="B21" s="172" t="s">
        <v>212</v>
      </c>
      <c r="C21" s="172"/>
      <c r="D21" s="314">
        <v>0.56525803787276152</v>
      </c>
      <c r="E21" s="314">
        <v>0.60638400315779228</v>
      </c>
      <c r="F21" s="317">
        <v>523140.8103306964</v>
      </c>
      <c r="G21" s="84">
        <v>1362139175</v>
      </c>
      <c r="H21" s="84">
        <v>1362139175</v>
      </c>
      <c r="I21" s="84">
        <v>0</v>
      </c>
      <c r="J21" s="84">
        <v>1362139175</v>
      </c>
      <c r="K21" s="84">
        <v>84.5</v>
      </c>
      <c r="L21" s="84">
        <v>0</v>
      </c>
      <c r="M21" s="84">
        <v>69720</v>
      </c>
      <c r="N21" s="84">
        <v>69720</v>
      </c>
      <c r="O21" s="84">
        <v>0</v>
      </c>
      <c r="P21" s="84">
        <v>0</v>
      </c>
      <c r="Q21" s="84">
        <v>0</v>
      </c>
      <c r="R21" s="84">
        <v>0</v>
      </c>
      <c r="S21" s="84">
        <v>0</v>
      </c>
      <c r="T21" s="84">
        <v>245394</v>
      </c>
      <c r="U21" s="84">
        <v>0</v>
      </c>
      <c r="V21" s="84">
        <v>0</v>
      </c>
      <c r="W21" s="84">
        <v>0</v>
      </c>
      <c r="X21" s="84">
        <v>0</v>
      </c>
      <c r="Y21" s="84">
        <v>0</v>
      </c>
      <c r="Z21" s="84">
        <v>0</v>
      </c>
      <c r="AA21" s="84">
        <v>0</v>
      </c>
      <c r="AB21" s="84">
        <v>0</v>
      </c>
      <c r="AC21" s="300"/>
      <c r="AD21" s="172"/>
      <c r="AE21" s="326">
        <v>533590.55888398166</v>
      </c>
      <c r="AF21" s="322">
        <v>1664411.9366197183</v>
      </c>
      <c r="AG21" s="327">
        <v>1460921.9308334608</v>
      </c>
      <c r="AH21" s="327"/>
      <c r="AI21" s="327"/>
      <c r="AJ21" s="327">
        <v>2417.5057862576709</v>
      </c>
      <c r="AK21" s="327">
        <v>14150.4</v>
      </c>
      <c r="AL21" s="327"/>
      <c r="AM21" s="327">
        <v>83977.600000000006</v>
      </c>
      <c r="AN21" s="327">
        <v>28524.2</v>
      </c>
      <c r="AO21" s="327"/>
      <c r="AP21" s="327"/>
      <c r="AQ21" s="327">
        <v>0</v>
      </c>
      <c r="AR21" s="327">
        <v>0</v>
      </c>
      <c r="AS21" s="327">
        <v>0</v>
      </c>
      <c r="AT21" s="327">
        <v>26764.1</v>
      </c>
      <c r="AU21" s="327">
        <v>27657.200000000001</v>
      </c>
      <c r="AV21" s="327"/>
      <c r="AW21" s="327">
        <v>14040</v>
      </c>
      <c r="AX21" s="327"/>
      <c r="AY21" s="327">
        <v>5959</v>
      </c>
      <c r="AZ21" s="327"/>
      <c r="BA21" s="327"/>
      <c r="BB21" s="327"/>
      <c r="BC21" s="327">
        <v>101029.9</v>
      </c>
      <c r="BD21" s="327"/>
      <c r="BE21" s="327"/>
      <c r="BF21" s="327"/>
      <c r="BG21" s="327">
        <v>5820</v>
      </c>
    </row>
    <row r="22" spans="1:59" x14ac:dyDescent="0.2">
      <c r="A22" s="171">
        <v>10</v>
      </c>
      <c r="B22" s="172" t="s">
        <v>213</v>
      </c>
      <c r="C22" s="172"/>
      <c r="D22" s="314">
        <v>0.67642535046862728</v>
      </c>
      <c r="E22" s="314">
        <v>0.72642332902211504</v>
      </c>
      <c r="F22" s="317">
        <v>819146.13057598774</v>
      </c>
      <c r="G22" s="84">
        <v>1981362464</v>
      </c>
      <c r="H22" s="84">
        <v>1981362464</v>
      </c>
      <c r="I22" s="84">
        <v>0</v>
      </c>
      <c r="J22" s="84">
        <v>1981362464</v>
      </c>
      <c r="K22" s="84">
        <v>113.6</v>
      </c>
      <c r="L22" s="84">
        <v>0</v>
      </c>
      <c r="M22" s="84">
        <v>139393</v>
      </c>
      <c r="N22" s="84">
        <v>139393</v>
      </c>
      <c r="O22" s="84">
        <v>0</v>
      </c>
      <c r="P22" s="84">
        <v>0</v>
      </c>
      <c r="Q22" s="84">
        <v>0</v>
      </c>
      <c r="R22" s="84">
        <v>0</v>
      </c>
      <c r="S22" s="84">
        <v>0</v>
      </c>
      <c r="T22" s="84">
        <v>353618</v>
      </c>
      <c r="U22" s="84">
        <v>0</v>
      </c>
      <c r="V22" s="84">
        <v>0</v>
      </c>
      <c r="W22" s="84">
        <v>0</v>
      </c>
      <c r="X22" s="84">
        <v>0</v>
      </c>
      <c r="Y22" s="84">
        <v>0</v>
      </c>
      <c r="Z22" s="84">
        <v>0</v>
      </c>
      <c r="AA22" s="84">
        <v>0</v>
      </c>
      <c r="AB22" s="84">
        <v>0</v>
      </c>
      <c r="AC22" s="300"/>
      <c r="AD22" s="172"/>
      <c r="AE22" s="326">
        <v>925287.07495950721</v>
      </c>
      <c r="AF22" s="322">
        <v>2761069.6126760561</v>
      </c>
      <c r="AG22" s="327">
        <v>2297796.0076144361</v>
      </c>
      <c r="AH22" s="327"/>
      <c r="AI22" s="327"/>
      <c r="AJ22" s="327">
        <v>37456.105061619899</v>
      </c>
      <c r="AK22" s="327">
        <v>19025.400000000001</v>
      </c>
      <c r="AL22" s="327"/>
      <c r="AM22" s="327">
        <v>148271.70000000001</v>
      </c>
      <c r="AN22" s="327">
        <v>98791.5</v>
      </c>
      <c r="AO22" s="327"/>
      <c r="AP22" s="327"/>
      <c r="AQ22" s="327">
        <v>309</v>
      </c>
      <c r="AR22" s="327">
        <v>0</v>
      </c>
      <c r="AS22" s="327">
        <v>0</v>
      </c>
      <c r="AT22" s="327">
        <v>33659</v>
      </c>
      <c r="AU22" s="327">
        <v>50345</v>
      </c>
      <c r="AV22" s="327"/>
      <c r="AW22" s="327">
        <v>62000.9</v>
      </c>
      <c r="AX22" s="327"/>
      <c r="AY22" s="327">
        <v>13415</v>
      </c>
      <c r="AZ22" s="327"/>
      <c r="BA22" s="327"/>
      <c r="BB22" s="327"/>
      <c r="BC22" s="327">
        <v>119176.3</v>
      </c>
      <c r="BD22" s="327"/>
      <c r="BE22" s="327"/>
      <c r="BF22" s="327"/>
      <c r="BG22" s="327">
        <v>0</v>
      </c>
    </row>
    <row r="23" spans="1:59" x14ac:dyDescent="0.2">
      <c r="A23" s="171">
        <v>11</v>
      </c>
      <c r="B23" s="172" t="s">
        <v>214</v>
      </c>
      <c r="C23" s="172"/>
      <c r="D23" s="314">
        <v>0.82644677965623514</v>
      </c>
      <c r="E23" s="314">
        <v>0.82016196037347622</v>
      </c>
      <c r="F23" s="317">
        <v>683358.19708025944</v>
      </c>
      <c r="G23" s="84">
        <v>1776197837</v>
      </c>
      <c r="H23" s="84">
        <v>1776197837</v>
      </c>
      <c r="I23" s="84">
        <v>0</v>
      </c>
      <c r="J23" s="84">
        <v>1776197837</v>
      </c>
      <c r="K23" s="84">
        <v>76.5</v>
      </c>
      <c r="L23" s="84">
        <v>0</v>
      </c>
      <c r="M23" s="84">
        <v>106949</v>
      </c>
      <c r="N23" s="84">
        <v>106949</v>
      </c>
      <c r="O23" s="84">
        <v>0</v>
      </c>
      <c r="P23" s="84">
        <v>0</v>
      </c>
      <c r="Q23" s="84">
        <v>0</v>
      </c>
      <c r="R23" s="84">
        <v>0</v>
      </c>
      <c r="S23" s="84">
        <v>0</v>
      </c>
      <c r="T23" s="84">
        <v>48661</v>
      </c>
      <c r="U23" s="84">
        <v>0</v>
      </c>
      <c r="V23" s="84">
        <v>0</v>
      </c>
      <c r="W23" s="84">
        <v>0</v>
      </c>
      <c r="X23" s="84">
        <v>0</v>
      </c>
      <c r="Y23" s="84">
        <v>0</v>
      </c>
      <c r="Z23" s="84">
        <v>0</v>
      </c>
      <c r="AA23" s="84">
        <v>0</v>
      </c>
      <c r="AB23" s="84">
        <v>0</v>
      </c>
      <c r="AC23" s="300"/>
      <c r="AD23" s="172"/>
      <c r="AE23" s="326">
        <v>666713.7189698607</v>
      </c>
      <c r="AF23" s="322">
        <v>2123821.8492957745</v>
      </c>
      <c r="AG23" s="327">
        <v>1857243.1995243244</v>
      </c>
      <c r="AH23" s="327"/>
      <c r="AI23" s="327"/>
      <c r="AJ23" s="327">
        <v>5788.3497714503901</v>
      </c>
      <c r="AK23" s="327">
        <v>12811.5</v>
      </c>
      <c r="AL23" s="327"/>
      <c r="AM23" s="327">
        <v>134144.5</v>
      </c>
      <c r="AN23" s="327">
        <v>28686.2</v>
      </c>
      <c r="AO23" s="327"/>
      <c r="AP23" s="327"/>
      <c r="AQ23" s="327">
        <v>424</v>
      </c>
      <c r="AR23" s="327">
        <v>0</v>
      </c>
      <c r="AS23" s="327">
        <v>0</v>
      </c>
      <c r="AT23" s="327">
        <v>7235.6</v>
      </c>
      <c r="AU23" s="327">
        <v>16879</v>
      </c>
      <c r="AV23" s="327"/>
      <c r="AW23" s="327">
        <v>54605.5</v>
      </c>
      <c r="AX23" s="327"/>
      <c r="AY23" s="327">
        <v>6004</v>
      </c>
      <c r="AZ23" s="327"/>
      <c r="BA23" s="327"/>
      <c r="BB23" s="327"/>
      <c r="BC23" s="327">
        <v>213408.8</v>
      </c>
      <c r="BD23" s="327"/>
      <c r="BE23" s="327"/>
      <c r="BF23" s="327"/>
      <c r="BG23" s="327">
        <v>0</v>
      </c>
    </row>
    <row r="24" spans="1:59" x14ac:dyDescent="0.2">
      <c r="A24" s="171">
        <v>12</v>
      </c>
      <c r="B24" s="172" t="s">
        <v>215</v>
      </c>
      <c r="C24" s="172"/>
      <c r="D24" s="314">
        <v>0.65223807366570341</v>
      </c>
      <c r="E24" s="314">
        <v>0.54433279607752905</v>
      </c>
      <c r="F24" s="317">
        <v>243543.86161016661</v>
      </c>
      <c r="G24" s="84">
        <v>711690745</v>
      </c>
      <c r="H24" s="84">
        <v>711690745</v>
      </c>
      <c r="I24" s="84">
        <v>0</v>
      </c>
      <c r="J24" s="84">
        <v>711690745</v>
      </c>
      <c r="K24" s="84">
        <v>34.9</v>
      </c>
      <c r="L24" s="84">
        <v>0</v>
      </c>
      <c r="M24" s="84">
        <v>22276</v>
      </c>
      <c r="N24" s="84">
        <v>22276</v>
      </c>
      <c r="O24" s="84">
        <v>0</v>
      </c>
      <c r="P24" s="84">
        <v>0</v>
      </c>
      <c r="Q24" s="84">
        <v>0</v>
      </c>
      <c r="R24" s="84">
        <v>0</v>
      </c>
      <c r="S24" s="84">
        <v>0</v>
      </c>
      <c r="T24" s="84">
        <v>38219</v>
      </c>
      <c r="U24" s="84">
        <v>0</v>
      </c>
      <c r="V24" s="84">
        <v>0</v>
      </c>
      <c r="W24" s="84">
        <v>0</v>
      </c>
      <c r="X24" s="84">
        <v>0</v>
      </c>
      <c r="Y24" s="84">
        <v>0</v>
      </c>
      <c r="Z24" s="84">
        <v>0</v>
      </c>
      <c r="AA24" s="84">
        <v>0</v>
      </c>
      <c r="AB24" s="84">
        <v>0</v>
      </c>
      <c r="AC24" s="300"/>
      <c r="AD24" s="172"/>
      <c r="AE24" s="326">
        <v>241613.22260445781</v>
      </c>
      <c r="AF24" s="322">
        <v>814906.51126760547</v>
      </c>
      <c r="AG24" s="327">
        <v>744847.38460574555</v>
      </c>
      <c r="AH24" s="327"/>
      <c r="AI24" s="327"/>
      <c r="AJ24" s="327">
        <v>507.82666185995919</v>
      </c>
      <c r="AK24" s="327">
        <v>5843.5</v>
      </c>
      <c r="AL24" s="327"/>
      <c r="AM24" s="327">
        <v>23377.1</v>
      </c>
      <c r="AN24" s="327">
        <v>17085.2</v>
      </c>
      <c r="AO24" s="327"/>
      <c r="AP24" s="327"/>
      <c r="AQ24" s="327">
        <v>0</v>
      </c>
      <c r="AR24" s="327">
        <v>0</v>
      </c>
      <c r="AS24" s="327">
        <v>0</v>
      </c>
      <c r="AT24" s="327">
        <v>3353.4</v>
      </c>
      <c r="AU24" s="327">
        <v>8377.7000000000007</v>
      </c>
      <c r="AV24" s="327"/>
      <c r="AW24" s="327">
        <v>9849.4</v>
      </c>
      <c r="AX24" s="327"/>
      <c r="AY24" s="327">
        <v>1665</v>
      </c>
      <c r="AZ24" s="327"/>
      <c r="BA24" s="327"/>
      <c r="BB24" s="327"/>
      <c r="BC24" s="327">
        <v>28112.105530000001</v>
      </c>
      <c r="BD24" s="327"/>
      <c r="BE24" s="327"/>
      <c r="BF24" s="327"/>
      <c r="BG24" s="327">
        <v>0</v>
      </c>
    </row>
    <row r="25" spans="1:59" x14ac:dyDescent="0.2">
      <c r="A25" s="171">
        <v>13</v>
      </c>
      <c r="B25" s="172" t="s">
        <v>216</v>
      </c>
      <c r="C25" s="172"/>
      <c r="D25" s="314">
        <v>0.87111800574767395</v>
      </c>
      <c r="E25" s="314">
        <v>0.83738122098550327</v>
      </c>
      <c r="F25" s="317">
        <v>676731.34324108087</v>
      </c>
      <c r="G25" s="84">
        <v>2000439852</v>
      </c>
      <c r="H25" s="84">
        <v>2000439852</v>
      </c>
      <c r="I25" s="84">
        <v>0</v>
      </c>
      <c r="J25" s="84">
        <v>2000439852</v>
      </c>
      <c r="K25" s="84">
        <v>158.4</v>
      </c>
      <c r="L25" s="84">
        <v>0</v>
      </c>
      <c r="M25" s="84">
        <v>53370</v>
      </c>
      <c r="N25" s="84">
        <v>53370</v>
      </c>
      <c r="O25" s="84">
        <v>0</v>
      </c>
      <c r="P25" s="84">
        <v>0</v>
      </c>
      <c r="Q25" s="84">
        <v>0</v>
      </c>
      <c r="R25" s="84">
        <v>0</v>
      </c>
      <c r="S25" s="84">
        <v>0</v>
      </c>
      <c r="T25" s="84">
        <v>132183</v>
      </c>
      <c r="U25" s="84">
        <v>0</v>
      </c>
      <c r="V25" s="84">
        <v>0</v>
      </c>
      <c r="W25" s="84">
        <v>0</v>
      </c>
      <c r="X25" s="84">
        <v>0</v>
      </c>
      <c r="Y25" s="84">
        <v>0</v>
      </c>
      <c r="Z25" s="84">
        <v>0</v>
      </c>
      <c r="AA25" s="84">
        <v>0</v>
      </c>
      <c r="AB25" s="84">
        <v>0</v>
      </c>
      <c r="AC25" s="300"/>
      <c r="AD25" s="172"/>
      <c r="AE25" s="326">
        <v>686174.06036709016</v>
      </c>
      <c r="AF25" s="322">
        <v>2322002.1816901402</v>
      </c>
      <c r="AG25" s="327">
        <v>2102042.5804717219</v>
      </c>
      <c r="AH25" s="327"/>
      <c r="AI25" s="327"/>
      <c r="AJ25" s="327">
        <v>9077.7012184187024</v>
      </c>
      <c r="AK25" s="327">
        <v>26526.3</v>
      </c>
      <c r="AL25" s="327"/>
      <c r="AM25" s="327">
        <v>69040</v>
      </c>
      <c r="AN25" s="327">
        <v>32372.400000000001</v>
      </c>
      <c r="AO25" s="327"/>
      <c r="AP25" s="327"/>
      <c r="AQ25" s="327">
        <v>1800</v>
      </c>
      <c r="AR25" s="327">
        <v>0</v>
      </c>
      <c r="AS25" s="327">
        <v>0</v>
      </c>
      <c r="AT25" s="327">
        <v>10140.5</v>
      </c>
      <c r="AU25" s="327">
        <v>26265.3</v>
      </c>
      <c r="AV25" s="327"/>
      <c r="AW25" s="327">
        <v>39872.400000000001</v>
      </c>
      <c r="AX25" s="327"/>
      <c r="AY25" s="327">
        <v>4865</v>
      </c>
      <c r="AZ25" s="327"/>
      <c r="BA25" s="327"/>
      <c r="BB25" s="327"/>
      <c r="BC25" s="327">
        <v>69034.700000000012</v>
      </c>
      <c r="BD25" s="327"/>
      <c r="BE25" s="327"/>
      <c r="BF25" s="327"/>
      <c r="BG25" s="327">
        <v>0</v>
      </c>
    </row>
    <row r="26" spans="1:59" x14ac:dyDescent="0.2">
      <c r="A26" s="171">
        <v>14</v>
      </c>
      <c r="B26" s="172" t="s">
        <v>217</v>
      </c>
      <c r="C26" s="172"/>
      <c r="D26" s="314">
        <v>1.0471367703662395</v>
      </c>
      <c r="E26" s="314">
        <v>0.66704413840189303</v>
      </c>
      <c r="F26" s="317">
        <v>618092.78746033774</v>
      </c>
      <c r="G26" s="84">
        <v>1553799392</v>
      </c>
      <c r="H26" s="84">
        <v>1553799392</v>
      </c>
      <c r="I26" s="84">
        <v>223667754</v>
      </c>
      <c r="J26" s="84">
        <v>1553799392</v>
      </c>
      <c r="K26" s="84">
        <v>184.5</v>
      </c>
      <c r="L26" s="84">
        <v>0</v>
      </c>
      <c r="M26" s="84">
        <v>45020</v>
      </c>
      <c r="N26" s="84">
        <v>45020</v>
      </c>
      <c r="O26" s="84">
        <v>0</v>
      </c>
      <c r="P26" s="84">
        <v>0</v>
      </c>
      <c r="Q26" s="84">
        <v>0</v>
      </c>
      <c r="R26" s="84">
        <v>0</v>
      </c>
      <c r="S26" s="84">
        <v>0</v>
      </c>
      <c r="T26" s="84">
        <v>83426</v>
      </c>
      <c r="U26" s="84">
        <v>0</v>
      </c>
      <c r="V26" s="84">
        <v>0</v>
      </c>
      <c r="W26" s="84">
        <v>0</v>
      </c>
      <c r="X26" s="84">
        <v>0</v>
      </c>
      <c r="Y26" s="84">
        <v>0</v>
      </c>
      <c r="Z26" s="84">
        <v>0</v>
      </c>
      <c r="AA26" s="84">
        <v>0</v>
      </c>
      <c r="AB26" s="84">
        <v>0</v>
      </c>
      <c r="AC26" s="300"/>
      <c r="AD26" s="172"/>
      <c r="AE26" s="326">
        <v>547553.43442106247</v>
      </c>
      <c r="AF26" s="322">
        <v>1738778.62112676</v>
      </c>
      <c r="AG26" s="327">
        <v>1323105.9697120853</v>
      </c>
      <c r="AH26" s="327"/>
      <c r="AI26" s="327">
        <v>295420.98849623097</v>
      </c>
      <c r="AJ26" s="327">
        <v>4066.5629184440354</v>
      </c>
      <c r="AK26" s="327">
        <v>9314.5</v>
      </c>
      <c r="AL26" s="327">
        <v>21593.7</v>
      </c>
      <c r="AM26" s="327">
        <v>50646.3</v>
      </c>
      <c r="AN26" s="327">
        <v>12050</v>
      </c>
      <c r="AO26" s="327"/>
      <c r="AP26" s="327"/>
      <c r="AQ26" s="327">
        <v>4</v>
      </c>
      <c r="AR26" s="327">
        <v>3</v>
      </c>
      <c r="AS26" s="327">
        <v>0</v>
      </c>
      <c r="AT26" s="327">
        <v>5510.3</v>
      </c>
      <c r="AU26" s="327">
        <v>4673.8999999999996</v>
      </c>
      <c r="AV26" s="327"/>
      <c r="AW26" s="327">
        <v>8800</v>
      </c>
      <c r="AX26" s="327"/>
      <c r="AY26" s="327">
        <v>3342.4</v>
      </c>
      <c r="AZ26" s="327">
        <v>247</v>
      </c>
      <c r="BA26" s="327"/>
      <c r="BB26" s="327"/>
      <c r="BC26" s="327">
        <v>64737.000000000007</v>
      </c>
      <c r="BD26" s="327">
        <v>12473.1</v>
      </c>
      <c r="BE26" s="327"/>
      <c r="BF26" s="327"/>
      <c r="BG26" s="327">
        <v>0</v>
      </c>
    </row>
    <row r="27" spans="1:59" x14ac:dyDescent="0.2">
      <c r="A27" s="171">
        <v>15</v>
      </c>
      <c r="B27" s="172" t="s">
        <v>218</v>
      </c>
      <c r="C27" s="172"/>
      <c r="D27" s="314">
        <v>0.80388855613770105</v>
      </c>
      <c r="E27" s="314">
        <v>0.32185204857786348</v>
      </c>
      <c r="F27" s="317">
        <v>371244.54908379778</v>
      </c>
      <c r="G27" s="84">
        <v>1084432703</v>
      </c>
      <c r="H27" s="84">
        <v>1084432703</v>
      </c>
      <c r="I27" s="84">
        <v>378238</v>
      </c>
      <c r="J27" s="84">
        <v>1084432703</v>
      </c>
      <c r="K27" s="84">
        <v>233.1</v>
      </c>
      <c r="L27" s="84">
        <v>0</v>
      </c>
      <c r="M27" s="84">
        <v>25375</v>
      </c>
      <c r="N27" s="84">
        <v>25375</v>
      </c>
      <c r="O27" s="84">
        <v>0</v>
      </c>
      <c r="P27" s="84">
        <v>0</v>
      </c>
      <c r="Q27" s="84">
        <v>0</v>
      </c>
      <c r="R27" s="84">
        <v>0</v>
      </c>
      <c r="S27" s="84">
        <v>0</v>
      </c>
      <c r="T27" s="84">
        <v>52006</v>
      </c>
      <c r="U27" s="84">
        <v>0</v>
      </c>
      <c r="V27" s="84">
        <v>0</v>
      </c>
      <c r="W27" s="84">
        <v>0</v>
      </c>
      <c r="X27" s="84">
        <v>0</v>
      </c>
      <c r="Y27" s="84">
        <v>0</v>
      </c>
      <c r="Z27" s="84">
        <v>0</v>
      </c>
      <c r="AA27" s="84">
        <v>0</v>
      </c>
      <c r="AB27" s="84">
        <v>0</v>
      </c>
      <c r="AC27" s="300"/>
      <c r="AD27" s="172"/>
      <c r="AE27" s="326">
        <v>364824.80317895307</v>
      </c>
      <c r="AF27" s="322">
        <v>1186200.7788732394</v>
      </c>
      <c r="AG27" s="327">
        <v>1069669.8423731367</v>
      </c>
      <c r="AH27" s="327"/>
      <c r="AI27" s="327">
        <v>10535.791158141832</v>
      </c>
      <c r="AJ27" s="327">
        <v>2340.8453419609295</v>
      </c>
      <c r="AK27" s="327">
        <v>0</v>
      </c>
      <c r="AL27" s="327">
        <v>39039.5</v>
      </c>
      <c r="AM27" s="327">
        <v>27485.7</v>
      </c>
      <c r="AN27" s="327">
        <v>12482</v>
      </c>
      <c r="AO27" s="327"/>
      <c r="AP27" s="327"/>
      <c r="AQ27" s="327">
        <v>11.5</v>
      </c>
      <c r="AR27" s="327">
        <v>1.3</v>
      </c>
      <c r="AS27" s="327">
        <v>0</v>
      </c>
      <c r="AT27" s="327">
        <v>4139.2</v>
      </c>
      <c r="AU27" s="327">
        <v>5082</v>
      </c>
      <c r="AV27" s="327"/>
      <c r="AW27" s="327">
        <v>11638</v>
      </c>
      <c r="AX27" s="327">
        <v>32.1</v>
      </c>
      <c r="AY27" s="327">
        <v>3507</v>
      </c>
      <c r="AZ27" s="327">
        <v>236</v>
      </c>
      <c r="BA27" s="327"/>
      <c r="BB27" s="327"/>
      <c r="BC27" s="327">
        <v>23494.1</v>
      </c>
      <c r="BD27" s="327">
        <v>16662.599999999999</v>
      </c>
      <c r="BE27" s="327"/>
      <c r="BF27" s="327"/>
      <c r="BG27" s="327">
        <v>0</v>
      </c>
    </row>
    <row r="28" spans="1:59" x14ac:dyDescent="0.2">
      <c r="A28" s="171">
        <v>16</v>
      </c>
      <c r="B28" s="172" t="s">
        <v>219</v>
      </c>
      <c r="C28" s="172"/>
      <c r="D28" s="314">
        <v>0.68106174484568383</v>
      </c>
      <c r="E28" s="314">
        <v>0.39362544259661791</v>
      </c>
      <c r="F28" s="317">
        <v>435164.33947340614</v>
      </c>
      <c r="G28" s="84">
        <v>841088079</v>
      </c>
      <c r="H28" s="84">
        <v>841088079</v>
      </c>
      <c r="I28" s="84">
        <v>337751512</v>
      </c>
      <c r="J28" s="84">
        <v>841088079</v>
      </c>
      <c r="K28" s="84">
        <v>401.5</v>
      </c>
      <c r="L28" s="84">
        <v>0</v>
      </c>
      <c r="M28" s="84">
        <v>18764</v>
      </c>
      <c r="N28" s="84">
        <v>18764</v>
      </c>
      <c r="O28" s="84">
        <v>0</v>
      </c>
      <c r="P28" s="84">
        <v>0</v>
      </c>
      <c r="Q28" s="84">
        <v>0</v>
      </c>
      <c r="R28" s="84">
        <v>0</v>
      </c>
      <c r="S28" s="84">
        <v>0</v>
      </c>
      <c r="T28" s="84">
        <v>109874</v>
      </c>
      <c r="U28" s="84">
        <v>0</v>
      </c>
      <c r="V28" s="84">
        <v>0</v>
      </c>
      <c r="W28" s="84">
        <v>0</v>
      </c>
      <c r="X28" s="84">
        <v>0</v>
      </c>
      <c r="Y28" s="84">
        <v>0</v>
      </c>
      <c r="Z28" s="84">
        <v>0</v>
      </c>
      <c r="AA28" s="84">
        <v>0</v>
      </c>
      <c r="AB28" s="84">
        <v>0</v>
      </c>
      <c r="AC28" s="300"/>
      <c r="AD28" s="172"/>
      <c r="AE28" s="326">
        <v>485834.70649824204</v>
      </c>
      <c r="AF28" s="322">
        <v>1381545.5211267602</v>
      </c>
      <c r="AG28" s="327">
        <v>777938.25357573188</v>
      </c>
      <c r="AH28" s="327"/>
      <c r="AI28" s="327">
        <v>460512.96797510126</v>
      </c>
      <c r="AJ28" s="327">
        <v>4062.2995759272185</v>
      </c>
      <c r="AK28" s="327">
        <v>10432.5</v>
      </c>
      <c r="AL28" s="327">
        <v>56817.2</v>
      </c>
      <c r="AM28" s="327">
        <v>26435.3</v>
      </c>
      <c r="AN28" s="327">
        <v>18851.900000000001</v>
      </c>
      <c r="AO28" s="327"/>
      <c r="AP28" s="327"/>
      <c r="AQ28" s="327">
        <v>430.7</v>
      </c>
      <c r="AR28" s="327">
        <v>116</v>
      </c>
      <c r="AS28" s="327">
        <v>0</v>
      </c>
      <c r="AT28" s="327">
        <v>4660.2</v>
      </c>
      <c r="AU28" s="327">
        <v>5230.3</v>
      </c>
      <c r="AV28" s="327"/>
      <c r="AW28" s="327">
        <v>11857.9</v>
      </c>
      <c r="AX28" s="327">
        <v>220</v>
      </c>
      <c r="AY28" s="327">
        <v>3464.6</v>
      </c>
      <c r="AZ28" s="327">
        <v>515.4</v>
      </c>
      <c r="BA28" s="327"/>
      <c r="BB28" s="327"/>
      <c r="BC28" s="327">
        <v>97768.4</v>
      </c>
      <c r="BD28" s="327">
        <v>16087.8</v>
      </c>
      <c r="BE28" s="327"/>
      <c r="BF28" s="327"/>
      <c r="BG28" s="327">
        <v>1325.6</v>
      </c>
    </row>
    <row r="29" spans="1:59" x14ac:dyDescent="0.2">
      <c r="A29" s="171">
        <v>17</v>
      </c>
      <c r="B29" s="172" t="s">
        <v>220</v>
      </c>
      <c r="C29" s="172"/>
      <c r="D29" s="314">
        <v>1.2423387213916599</v>
      </c>
      <c r="E29" s="314">
        <v>0.71366155093208317</v>
      </c>
      <c r="F29" s="317">
        <v>730142.3477059924</v>
      </c>
      <c r="G29" s="84">
        <v>1212481002</v>
      </c>
      <c r="H29" s="84">
        <v>1212481002</v>
      </c>
      <c r="I29" s="84">
        <v>826574312</v>
      </c>
      <c r="J29" s="84">
        <v>1212481002</v>
      </c>
      <c r="K29" s="84">
        <v>323.8</v>
      </c>
      <c r="L29" s="84">
        <v>0</v>
      </c>
      <c r="M29" s="84">
        <v>29560</v>
      </c>
      <c r="N29" s="84">
        <v>29560</v>
      </c>
      <c r="O29" s="84">
        <v>0</v>
      </c>
      <c r="P29" s="84">
        <v>0</v>
      </c>
      <c r="Q29" s="84">
        <v>0</v>
      </c>
      <c r="R29" s="84">
        <v>0</v>
      </c>
      <c r="S29" s="84">
        <v>0</v>
      </c>
      <c r="T29" s="84">
        <v>48919</v>
      </c>
      <c r="U29" s="84">
        <v>0</v>
      </c>
      <c r="V29" s="84">
        <v>0</v>
      </c>
      <c r="W29" s="84">
        <v>0</v>
      </c>
      <c r="X29" s="84">
        <v>0</v>
      </c>
      <c r="Y29" s="84">
        <v>0</v>
      </c>
      <c r="Z29" s="84">
        <v>0</v>
      </c>
      <c r="AA29" s="84">
        <v>0</v>
      </c>
      <c r="AB29" s="84">
        <v>0</v>
      </c>
      <c r="AC29" s="300"/>
      <c r="AD29" s="172"/>
      <c r="AE29" s="326">
        <v>811594.27666193806</v>
      </c>
      <c r="AF29" s="322">
        <v>2404117.707042254</v>
      </c>
      <c r="AG29" s="327">
        <v>1199513.3456125099</v>
      </c>
      <c r="AH29" s="327"/>
      <c r="AI29" s="327">
        <v>1018301.128420365</v>
      </c>
      <c r="AJ29" s="327">
        <v>46710.033009378807</v>
      </c>
      <c r="AK29" s="327">
        <v>6129.5</v>
      </c>
      <c r="AL29" s="327">
        <v>48100.5</v>
      </c>
      <c r="AM29" s="327">
        <v>34366.699999999997</v>
      </c>
      <c r="AN29" s="327">
        <v>11584.8</v>
      </c>
      <c r="AO29" s="327"/>
      <c r="AP29" s="327"/>
      <c r="AQ29" s="327">
        <v>405</v>
      </c>
      <c r="AR29" s="327">
        <v>55</v>
      </c>
      <c r="AS29" s="327">
        <v>0</v>
      </c>
      <c r="AT29" s="327">
        <v>3887.8</v>
      </c>
      <c r="AU29" s="327">
        <v>13562.5</v>
      </c>
      <c r="AV29" s="327">
        <v>153.69999999999999</v>
      </c>
      <c r="AW29" s="327">
        <v>13572</v>
      </c>
      <c r="AX29" s="327">
        <v>3800</v>
      </c>
      <c r="AY29" s="327">
        <v>3505</v>
      </c>
      <c r="AZ29" s="327">
        <v>470.7</v>
      </c>
      <c r="BA29" s="327"/>
      <c r="BB29" s="327"/>
      <c r="BC29" s="327">
        <v>138749</v>
      </c>
      <c r="BD29" s="327">
        <v>18952.599999999999</v>
      </c>
      <c r="BE29" s="327"/>
      <c r="BF29" s="327"/>
      <c r="BG29" s="327">
        <v>0</v>
      </c>
    </row>
    <row r="30" spans="1:59" x14ac:dyDescent="0.2">
      <c r="A30" s="171">
        <v>18</v>
      </c>
      <c r="B30" s="172" t="s">
        <v>221</v>
      </c>
      <c r="C30" s="172"/>
      <c r="D30" s="314">
        <v>1.8259490712634194</v>
      </c>
      <c r="E30" s="314">
        <v>1.795988959247357</v>
      </c>
      <c r="F30" s="317">
        <v>4721192.1069077225</v>
      </c>
      <c r="G30" s="84">
        <v>5618135479</v>
      </c>
      <c r="H30" s="84">
        <v>5618135479</v>
      </c>
      <c r="I30" s="84">
        <v>7828223292</v>
      </c>
      <c r="J30" s="84">
        <v>5618135479</v>
      </c>
      <c r="K30" s="84">
        <v>440.4</v>
      </c>
      <c r="L30" s="84">
        <v>0</v>
      </c>
      <c r="M30" s="84">
        <v>89979</v>
      </c>
      <c r="N30" s="84">
        <v>89979</v>
      </c>
      <c r="O30" s="84">
        <v>0</v>
      </c>
      <c r="P30" s="84">
        <v>0</v>
      </c>
      <c r="Q30" s="84">
        <v>0</v>
      </c>
      <c r="R30" s="84">
        <v>0</v>
      </c>
      <c r="S30" s="84">
        <v>0</v>
      </c>
      <c r="T30" s="84">
        <v>187908</v>
      </c>
      <c r="U30" s="84">
        <v>0</v>
      </c>
      <c r="V30" s="84">
        <v>0</v>
      </c>
      <c r="W30" s="84">
        <v>0</v>
      </c>
      <c r="X30" s="84">
        <v>0</v>
      </c>
      <c r="Y30" s="84">
        <v>0</v>
      </c>
      <c r="Z30" s="84">
        <v>0</v>
      </c>
      <c r="AA30" s="84">
        <v>0</v>
      </c>
      <c r="AB30" s="84">
        <v>0</v>
      </c>
      <c r="AC30" s="300"/>
      <c r="AD30" s="172"/>
      <c r="AE30" s="326">
        <v>4876131.4736823151</v>
      </c>
      <c r="AF30" s="322">
        <v>14905205.670422537</v>
      </c>
      <c r="AG30" s="327">
        <v>6167368.1765213255</v>
      </c>
      <c r="AH30" s="327"/>
      <c r="AI30" s="327">
        <v>8119413.9782116637</v>
      </c>
      <c r="AJ30" s="327">
        <v>31642.915689547368</v>
      </c>
      <c r="AK30" s="327">
        <v>10855</v>
      </c>
      <c r="AL30" s="327">
        <v>62894.8</v>
      </c>
      <c r="AM30" s="327">
        <v>132454</v>
      </c>
      <c r="AN30" s="327">
        <v>63968.6</v>
      </c>
      <c r="AO30" s="327"/>
      <c r="AP30" s="327"/>
      <c r="AQ30" s="327">
        <v>1776</v>
      </c>
      <c r="AR30" s="327">
        <v>0</v>
      </c>
      <c r="AS30" s="327">
        <v>46</v>
      </c>
      <c r="AT30" s="327">
        <v>14683.7</v>
      </c>
      <c r="AU30" s="327">
        <v>38955.699999999997</v>
      </c>
      <c r="AV30" s="327">
        <v>699.9</v>
      </c>
      <c r="AW30" s="327">
        <v>147683.30000000002</v>
      </c>
      <c r="AX30" s="327">
        <v>103082.4</v>
      </c>
      <c r="AY30" s="327">
        <v>9496.4000000000015</v>
      </c>
      <c r="AZ30" s="327">
        <v>184.8</v>
      </c>
      <c r="BA30" s="327"/>
      <c r="BB30" s="327"/>
      <c r="BC30" s="327">
        <v>894865.8</v>
      </c>
      <c r="BD30" s="327">
        <v>124574.2</v>
      </c>
      <c r="BE30" s="327"/>
      <c r="BF30" s="327"/>
      <c r="BG30" s="327">
        <v>4383.8</v>
      </c>
    </row>
    <row r="31" spans="1:59" x14ac:dyDescent="0.2">
      <c r="A31" s="171">
        <v>19</v>
      </c>
      <c r="B31" s="172" t="s">
        <v>222</v>
      </c>
      <c r="C31" s="172"/>
      <c r="D31" s="314">
        <v>0.59224274339633165</v>
      </c>
      <c r="E31" s="314">
        <v>0.57841008702452956</v>
      </c>
      <c r="F31" s="317">
        <v>592030.96621849958</v>
      </c>
      <c r="G31" s="84">
        <v>1082647197</v>
      </c>
      <c r="H31" s="84">
        <v>1082647197</v>
      </c>
      <c r="I31" s="84">
        <v>356710016</v>
      </c>
      <c r="J31" s="84">
        <v>1082647197</v>
      </c>
      <c r="K31" s="84">
        <v>298.10000000000002</v>
      </c>
      <c r="L31" s="84">
        <v>0</v>
      </c>
      <c r="M31" s="84">
        <v>76393</v>
      </c>
      <c r="N31" s="84">
        <v>76393</v>
      </c>
      <c r="O31" s="84">
        <v>0</v>
      </c>
      <c r="P31" s="84">
        <v>0</v>
      </c>
      <c r="Q31" s="84">
        <v>0</v>
      </c>
      <c r="R31" s="84">
        <v>0</v>
      </c>
      <c r="S31" s="84">
        <v>0</v>
      </c>
      <c r="T31" s="84">
        <v>96964</v>
      </c>
      <c r="U31" s="84">
        <v>0</v>
      </c>
      <c r="V31" s="84">
        <v>0</v>
      </c>
      <c r="W31" s="84">
        <v>0</v>
      </c>
      <c r="X31" s="84">
        <v>0</v>
      </c>
      <c r="Y31" s="84">
        <v>0</v>
      </c>
      <c r="Z31" s="84">
        <v>0</v>
      </c>
      <c r="AA31" s="84">
        <v>0</v>
      </c>
      <c r="AB31" s="84">
        <v>0</v>
      </c>
      <c r="AC31" s="300"/>
      <c r="AD31" s="172"/>
      <c r="AE31" s="326">
        <v>668645.8900221769</v>
      </c>
      <c r="AF31" s="322">
        <v>1848200.6605633802</v>
      </c>
      <c r="AG31" s="327">
        <v>1164203.1201269301</v>
      </c>
      <c r="AH31" s="327"/>
      <c r="AI31" s="327">
        <v>419219.81092212698</v>
      </c>
      <c r="AJ31" s="327">
        <v>28103.82951432317</v>
      </c>
      <c r="AK31" s="327">
        <v>4186</v>
      </c>
      <c r="AL31" s="327">
        <v>45734.7</v>
      </c>
      <c r="AM31" s="327">
        <v>86882.8</v>
      </c>
      <c r="AN31" s="327">
        <v>40602.9</v>
      </c>
      <c r="AO31" s="327"/>
      <c r="AP31" s="327"/>
      <c r="AQ31" s="327">
        <v>746</v>
      </c>
      <c r="AR31" s="327">
        <v>0</v>
      </c>
      <c r="AS31" s="327">
        <v>0</v>
      </c>
      <c r="AT31" s="327">
        <v>7604.5</v>
      </c>
      <c r="AU31" s="327">
        <v>13610</v>
      </c>
      <c r="AV31" s="327"/>
      <c r="AW31" s="327">
        <v>19062</v>
      </c>
      <c r="AX31" s="327">
        <v>11820</v>
      </c>
      <c r="AY31" s="327">
        <v>6215</v>
      </c>
      <c r="AZ31" s="327">
        <v>210</v>
      </c>
      <c r="BA31" s="327"/>
      <c r="BB31" s="327"/>
      <c r="BC31" s="327">
        <v>102470.2</v>
      </c>
      <c r="BD31" s="327">
        <v>25577.8</v>
      </c>
      <c r="BE31" s="327"/>
      <c r="BF31" s="327"/>
      <c r="BG31" s="327">
        <v>0</v>
      </c>
    </row>
    <row r="32" spans="1:59" x14ac:dyDescent="0.2">
      <c r="A32" s="171">
        <v>20</v>
      </c>
      <c r="B32" s="172" t="s">
        <v>223</v>
      </c>
      <c r="C32" s="172"/>
      <c r="D32" s="314">
        <v>2.2972156408041422</v>
      </c>
      <c r="E32" s="314">
        <v>1.0665307932473098</v>
      </c>
      <c r="F32" s="317">
        <v>953770.89784039697</v>
      </c>
      <c r="G32" s="84">
        <v>470173793</v>
      </c>
      <c r="H32" s="84">
        <v>470173793</v>
      </c>
      <c r="I32" s="84">
        <v>2075614895</v>
      </c>
      <c r="J32" s="84">
        <v>470173793</v>
      </c>
      <c r="K32" s="84">
        <v>213.3</v>
      </c>
      <c r="L32" s="84">
        <v>0</v>
      </c>
      <c r="M32" s="84">
        <v>14979</v>
      </c>
      <c r="N32" s="84">
        <v>14979</v>
      </c>
      <c r="O32" s="84">
        <v>0</v>
      </c>
      <c r="P32" s="84">
        <v>0</v>
      </c>
      <c r="Q32" s="84">
        <v>0</v>
      </c>
      <c r="R32" s="84">
        <v>0</v>
      </c>
      <c r="S32" s="84">
        <v>0</v>
      </c>
      <c r="T32" s="84">
        <v>42214</v>
      </c>
      <c r="U32" s="84">
        <v>0</v>
      </c>
      <c r="V32" s="84">
        <v>0</v>
      </c>
      <c r="W32" s="84">
        <v>0</v>
      </c>
      <c r="X32" s="84">
        <v>0</v>
      </c>
      <c r="Y32" s="84">
        <v>0</v>
      </c>
      <c r="Z32" s="84">
        <v>0</v>
      </c>
      <c r="AA32" s="84">
        <v>0</v>
      </c>
      <c r="AB32" s="84">
        <v>0</v>
      </c>
      <c r="AC32" s="300"/>
      <c r="AD32" s="172"/>
      <c r="AE32" s="326">
        <v>1011744.8602495217</v>
      </c>
      <c r="AF32" s="322">
        <v>2849650.1756832981</v>
      </c>
      <c r="AG32" s="327">
        <v>523368.62452931481</v>
      </c>
      <c r="AH32" s="327"/>
      <c r="AI32" s="327">
        <v>2207174.0665079681</v>
      </c>
      <c r="AJ32" s="327">
        <v>16170.548399336036</v>
      </c>
      <c r="AK32" s="327">
        <v>1722.6</v>
      </c>
      <c r="AL32" s="327">
        <v>33996.400000000001</v>
      </c>
      <c r="AM32" s="327">
        <v>20199.599999999999</v>
      </c>
      <c r="AN32" s="327">
        <v>7229.2</v>
      </c>
      <c r="AO32" s="327"/>
      <c r="AP32" s="327"/>
      <c r="AQ32" s="327">
        <v>1625</v>
      </c>
      <c r="AR32" s="327">
        <v>1980</v>
      </c>
      <c r="AS32" s="327">
        <v>2437</v>
      </c>
      <c r="AT32" s="327">
        <v>3427.4</v>
      </c>
      <c r="AU32" s="327">
        <v>1215.4000000000001</v>
      </c>
      <c r="AV32" s="327">
        <v>35.799999999999997</v>
      </c>
      <c r="AW32" s="327">
        <v>16145.8</v>
      </c>
      <c r="AX32" s="327">
        <v>12650</v>
      </c>
      <c r="AY32" s="327">
        <v>3.624667908502488E-2</v>
      </c>
      <c r="AZ32" s="327">
        <v>272.7</v>
      </c>
      <c r="BA32" s="327"/>
      <c r="BB32" s="327"/>
      <c r="BC32" s="327">
        <v>356368.60000000003</v>
      </c>
      <c r="BD32" s="327">
        <v>13505.3</v>
      </c>
      <c r="BE32" s="327"/>
      <c r="BF32" s="327"/>
      <c r="BG32" s="327">
        <v>0</v>
      </c>
    </row>
    <row r="33" spans="1:59" x14ac:dyDescent="0.2">
      <c r="A33" s="171">
        <v>21</v>
      </c>
      <c r="B33" s="172" t="s">
        <v>224</v>
      </c>
      <c r="C33" s="172"/>
      <c r="D33" s="314">
        <v>2.4925369125516417</v>
      </c>
      <c r="E33" s="314">
        <v>1.70769004439647</v>
      </c>
      <c r="F33" s="317">
        <v>1862395.6628058231</v>
      </c>
      <c r="G33" s="84">
        <v>813484062</v>
      </c>
      <c r="H33" s="84">
        <v>813484062</v>
      </c>
      <c r="I33" s="84">
        <v>4119905002</v>
      </c>
      <c r="J33" s="84">
        <v>813484062</v>
      </c>
      <c r="K33" s="84">
        <v>206.4</v>
      </c>
      <c r="L33" s="84">
        <v>0</v>
      </c>
      <c r="M33" s="84">
        <v>45004</v>
      </c>
      <c r="N33" s="84">
        <v>45004</v>
      </c>
      <c r="O33" s="84">
        <v>0</v>
      </c>
      <c r="P33" s="84">
        <v>0</v>
      </c>
      <c r="Q33" s="84">
        <v>0</v>
      </c>
      <c r="R33" s="84">
        <v>0</v>
      </c>
      <c r="S33" s="84">
        <v>0</v>
      </c>
      <c r="T33" s="84">
        <v>36904</v>
      </c>
      <c r="U33" s="84">
        <v>0</v>
      </c>
      <c r="V33" s="84">
        <v>0</v>
      </c>
      <c r="W33" s="84">
        <v>0</v>
      </c>
      <c r="X33" s="84">
        <v>0</v>
      </c>
      <c r="Y33" s="84">
        <v>0</v>
      </c>
      <c r="Z33" s="84">
        <v>0</v>
      </c>
      <c r="AA33" s="84">
        <v>0</v>
      </c>
      <c r="AB33" s="84">
        <v>0</v>
      </c>
      <c r="AC33" s="300"/>
      <c r="AD33" s="172"/>
      <c r="AE33" s="326">
        <v>1980366.3282738295</v>
      </c>
      <c r="AF33" s="322">
        <v>5503256.4795673732</v>
      </c>
      <c r="AG33" s="327">
        <v>1008140.9429433212</v>
      </c>
      <c r="AH33" s="327"/>
      <c r="AI33" s="327">
        <v>4197556.109539859</v>
      </c>
      <c r="AJ33" s="327">
        <v>101825.76441822955</v>
      </c>
      <c r="AK33" s="327">
        <v>11251.5</v>
      </c>
      <c r="AL33" s="327">
        <v>23309.7</v>
      </c>
      <c r="AM33" s="327">
        <v>70830.399999999994</v>
      </c>
      <c r="AN33" s="327">
        <v>18856.099999999999</v>
      </c>
      <c r="AO33" s="327"/>
      <c r="AP33" s="327"/>
      <c r="AQ33" s="327">
        <v>664</v>
      </c>
      <c r="AR33" s="327">
        <v>50</v>
      </c>
      <c r="AS33" s="327">
        <v>40</v>
      </c>
      <c r="AT33" s="327">
        <v>4640.5</v>
      </c>
      <c r="AU33" s="327">
        <v>14738.5</v>
      </c>
      <c r="AV33" s="327">
        <v>1230.5</v>
      </c>
      <c r="AW33" s="327">
        <v>18154.700000000004</v>
      </c>
      <c r="AX33" s="327">
        <v>28159.1</v>
      </c>
      <c r="AY33" s="327">
        <v>3714.2626659627999</v>
      </c>
      <c r="AZ33" s="327">
        <v>94.4</v>
      </c>
      <c r="BA33" s="327"/>
      <c r="BB33" s="327"/>
      <c r="BC33" s="327">
        <v>570086</v>
      </c>
      <c r="BD33" s="327">
        <v>60074</v>
      </c>
      <c r="BE33" s="327"/>
      <c r="BF33" s="327"/>
      <c r="BG33" s="327">
        <v>0</v>
      </c>
    </row>
    <row r="34" spans="1:59" x14ac:dyDescent="0.2">
      <c r="A34" s="171">
        <v>22</v>
      </c>
      <c r="B34" s="172" t="s">
        <v>225</v>
      </c>
      <c r="C34" s="172"/>
      <c r="D34" s="314">
        <v>1.6121087853607499</v>
      </c>
      <c r="E34" s="314">
        <v>1.516399873141262</v>
      </c>
      <c r="F34" s="317">
        <v>1490920.0652955342</v>
      </c>
      <c r="G34" s="84">
        <v>2000150163</v>
      </c>
      <c r="H34" s="84">
        <v>2000150163</v>
      </c>
      <c r="I34" s="84">
        <v>2075381670</v>
      </c>
      <c r="J34" s="84">
        <v>2000150163</v>
      </c>
      <c r="K34" s="84">
        <v>158.1</v>
      </c>
      <c r="L34" s="84">
        <v>0</v>
      </c>
      <c r="M34" s="84">
        <v>82621</v>
      </c>
      <c r="N34" s="84">
        <v>82621</v>
      </c>
      <c r="O34" s="84">
        <v>0</v>
      </c>
      <c r="P34" s="84">
        <v>0</v>
      </c>
      <c r="Q34" s="84">
        <v>0</v>
      </c>
      <c r="R34" s="84">
        <v>0</v>
      </c>
      <c r="S34" s="84">
        <v>0</v>
      </c>
      <c r="T34" s="84">
        <v>33685</v>
      </c>
      <c r="U34" s="84">
        <v>0</v>
      </c>
      <c r="V34" s="84">
        <v>0</v>
      </c>
      <c r="W34" s="84">
        <v>0</v>
      </c>
      <c r="X34" s="84">
        <v>0</v>
      </c>
      <c r="Y34" s="84">
        <v>0</v>
      </c>
      <c r="Z34" s="84">
        <v>0</v>
      </c>
      <c r="AA34" s="84">
        <v>0</v>
      </c>
      <c r="AB34" s="84">
        <v>0</v>
      </c>
      <c r="AC34" s="300"/>
      <c r="AD34" s="172"/>
      <c r="AE34" s="326">
        <v>1505592.3110743053</v>
      </c>
      <c r="AF34" s="322">
        <v>4539460.4199581575</v>
      </c>
      <c r="AG34" s="327">
        <v>2217791.5072152698</v>
      </c>
      <c r="AH34" s="327"/>
      <c r="AI34" s="327">
        <v>2076636.9509257872</v>
      </c>
      <c r="AJ34" s="327">
        <v>50996.893971618738</v>
      </c>
      <c r="AK34" s="327">
        <v>6500</v>
      </c>
      <c r="AL34" s="327">
        <v>19981.7</v>
      </c>
      <c r="AM34" s="327">
        <v>83753.100000000006</v>
      </c>
      <c r="AN34" s="327">
        <v>21180.5</v>
      </c>
      <c r="AO34" s="327"/>
      <c r="AP34" s="327"/>
      <c r="AQ34" s="327">
        <v>1309.3</v>
      </c>
      <c r="AR34" s="327">
        <v>733</v>
      </c>
      <c r="AS34" s="327">
        <v>34</v>
      </c>
      <c r="AT34" s="327">
        <v>3615.5</v>
      </c>
      <c r="AU34" s="327">
        <v>8671.4</v>
      </c>
      <c r="AV34" s="327">
        <v>370</v>
      </c>
      <c r="AW34" s="327">
        <v>16855.700000000004</v>
      </c>
      <c r="AX34" s="327">
        <v>28613.1</v>
      </c>
      <c r="AY34" s="327">
        <v>2337.46784548187</v>
      </c>
      <c r="AZ34" s="327">
        <v>80.3</v>
      </c>
      <c r="BA34" s="327"/>
      <c r="BB34" s="327"/>
      <c r="BC34" s="327">
        <v>1399144.3</v>
      </c>
      <c r="BD34" s="327">
        <v>76509.8</v>
      </c>
      <c r="BE34" s="327"/>
      <c r="BF34" s="327"/>
      <c r="BG34" s="327">
        <v>0</v>
      </c>
    </row>
    <row r="36" spans="1:59" x14ac:dyDescent="0.2">
      <c r="F36" s="25"/>
      <c r="AD36" s="25"/>
    </row>
    <row r="37" spans="1:59" x14ac:dyDescent="0.2">
      <c r="AD37" s="25"/>
    </row>
  </sheetData>
  <mergeCells count="1">
    <mergeCell ref="C1:G1"/>
  </mergeCells>
  <dataValidations disablePrompts="1" count="2">
    <dataValidation type="list" allowBlank="1" showInputMessage="1" showErrorMessage="1" sqref="KB65499:KH65499 TX65499:UD65499 ADT65499:ADZ65499 ANP65499:ANV65499 AXL65499:AXR65499 BHH65499:BHN65499 BRD65499:BRJ65499 CAZ65499:CBF65499 CKV65499:CLB65499 CUR65499:CUX65499 DEN65499:DET65499 DOJ65499:DOP65499 DYF65499:DYL65499 EIB65499:EIH65499 ERX65499:ESD65499 FBT65499:FBZ65499 FLP65499:FLV65499 FVL65499:FVR65499 GFH65499:GFN65499 GPD65499:GPJ65499 GYZ65499:GZF65499 HIV65499:HJB65499 HSR65499:HSX65499 ICN65499:ICT65499 IMJ65499:IMP65499 IWF65499:IWL65499 JGB65499:JGH65499 JPX65499:JQD65499 JZT65499:JZZ65499 KJP65499:KJV65499 KTL65499:KTR65499 LDH65499:LDN65499 LND65499:LNJ65499 LWZ65499:LXF65499 MGV65499:MHB65499 MQR65499:MQX65499 NAN65499:NAT65499 NKJ65499:NKP65499 NUF65499:NUL65499 OEB65499:OEH65499 ONX65499:OOD65499 OXT65499:OXZ65499 PHP65499:PHV65499 PRL65499:PRR65499 QBH65499:QBN65499 QLD65499:QLJ65499 QUZ65499:QVF65499 REV65499:RFB65499 ROR65499:ROX65499 RYN65499:RYT65499 SIJ65499:SIP65499 SSF65499:SSL65499 TCB65499:TCH65499 TLX65499:TMD65499 TVT65499:TVZ65499 UFP65499:UFV65499 UPL65499:UPR65499 UZH65499:UZN65499 VJD65499:VJJ65499 VSZ65499:VTF65499 WCV65499:WDB65499 WMR65499:WMX65499 WWN65499:WWT65499 KB131035:KH131035 TX131035:UD131035 ADT131035:ADZ131035 ANP131035:ANV131035 AXL131035:AXR131035 BHH131035:BHN131035 BRD131035:BRJ131035 CAZ131035:CBF131035 CKV131035:CLB131035 CUR131035:CUX131035 DEN131035:DET131035 DOJ131035:DOP131035 DYF131035:DYL131035 EIB131035:EIH131035 ERX131035:ESD131035 FBT131035:FBZ131035 FLP131035:FLV131035 FVL131035:FVR131035 GFH131035:GFN131035 GPD131035:GPJ131035 GYZ131035:GZF131035 HIV131035:HJB131035 HSR131035:HSX131035 ICN131035:ICT131035 IMJ131035:IMP131035 IWF131035:IWL131035 JGB131035:JGH131035 JPX131035:JQD131035 JZT131035:JZZ131035 KJP131035:KJV131035 KTL131035:KTR131035 LDH131035:LDN131035 LND131035:LNJ131035 LWZ131035:LXF131035 MGV131035:MHB131035 MQR131035:MQX131035 NAN131035:NAT131035 NKJ131035:NKP131035 NUF131035:NUL131035 OEB131035:OEH131035 ONX131035:OOD131035 OXT131035:OXZ131035 PHP131035:PHV131035 PRL131035:PRR131035 QBH131035:QBN131035 QLD131035:QLJ131035 QUZ131035:QVF131035 REV131035:RFB131035 ROR131035:ROX131035 RYN131035:RYT131035 SIJ131035:SIP131035 SSF131035:SSL131035 TCB131035:TCH131035 TLX131035:TMD131035 TVT131035:TVZ131035 UFP131035:UFV131035 UPL131035:UPR131035 UZH131035:UZN131035 VJD131035:VJJ131035 VSZ131035:VTF131035 WCV131035:WDB131035 WMR131035:WMX131035 WWN131035:WWT131035 KB196571:KH196571 TX196571:UD196571 ADT196571:ADZ196571 ANP196571:ANV196571 AXL196571:AXR196571 BHH196571:BHN196571 BRD196571:BRJ196571 CAZ196571:CBF196571 CKV196571:CLB196571 CUR196571:CUX196571 DEN196571:DET196571 DOJ196571:DOP196571 DYF196571:DYL196571 EIB196571:EIH196571 ERX196571:ESD196571 FBT196571:FBZ196571 FLP196571:FLV196571 FVL196571:FVR196571 GFH196571:GFN196571 GPD196571:GPJ196571 GYZ196571:GZF196571 HIV196571:HJB196571 HSR196571:HSX196571 ICN196571:ICT196571 IMJ196571:IMP196571 IWF196571:IWL196571 JGB196571:JGH196571 JPX196571:JQD196571 JZT196571:JZZ196571 KJP196571:KJV196571 KTL196571:KTR196571 LDH196571:LDN196571 LND196571:LNJ196571 LWZ196571:LXF196571 MGV196571:MHB196571 MQR196571:MQX196571 NAN196571:NAT196571 NKJ196571:NKP196571 NUF196571:NUL196571 OEB196571:OEH196571 ONX196571:OOD196571 OXT196571:OXZ196571 PHP196571:PHV196571 PRL196571:PRR196571 QBH196571:QBN196571 QLD196571:QLJ196571 QUZ196571:QVF196571 REV196571:RFB196571 ROR196571:ROX196571 RYN196571:RYT196571 SIJ196571:SIP196571 SSF196571:SSL196571 TCB196571:TCH196571 TLX196571:TMD196571 TVT196571:TVZ196571 UFP196571:UFV196571 UPL196571:UPR196571 UZH196571:UZN196571 VJD196571:VJJ196571 VSZ196571:VTF196571 WCV196571:WDB196571 WMR196571:WMX196571 WWN196571:WWT196571 KB262107:KH262107 TX262107:UD262107 ADT262107:ADZ262107 ANP262107:ANV262107 AXL262107:AXR262107 BHH262107:BHN262107 BRD262107:BRJ262107 CAZ262107:CBF262107 CKV262107:CLB262107 CUR262107:CUX262107 DEN262107:DET262107 DOJ262107:DOP262107 DYF262107:DYL262107 EIB262107:EIH262107 ERX262107:ESD262107 FBT262107:FBZ262107 FLP262107:FLV262107 FVL262107:FVR262107 GFH262107:GFN262107 GPD262107:GPJ262107 GYZ262107:GZF262107 HIV262107:HJB262107 HSR262107:HSX262107 ICN262107:ICT262107 IMJ262107:IMP262107 IWF262107:IWL262107 JGB262107:JGH262107 JPX262107:JQD262107 JZT262107:JZZ262107 KJP262107:KJV262107 KTL262107:KTR262107 LDH262107:LDN262107 LND262107:LNJ262107 LWZ262107:LXF262107 MGV262107:MHB262107 MQR262107:MQX262107 NAN262107:NAT262107 NKJ262107:NKP262107 NUF262107:NUL262107 OEB262107:OEH262107 ONX262107:OOD262107 OXT262107:OXZ262107 PHP262107:PHV262107 PRL262107:PRR262107 QBH262107:QBN262107 QLD262107:QLJ262107 QUZ262107:QVF262107 REV262107:RFB262107 ROR262107:ROX262107 RYN262107:RYT262107 SIJ262107:SIP262107 SSF262107:SSL262107 TCB262107:TCH262107 TLX262107:TMD262107 TVT262107:TVZ262107 UFP262107:UFV262107 UPL262107:UPR262107 UZH262107:UZN262107 VJD262107:VJJ262107 VSZ262107:VTF262107 WCV262107:WDB262107 WMR262107:WMX262107 WWN262107:WWT262107 KB327643:KH327643 TX327643:UD327643 ADT327643:ADZ327643 ANP327643:ANV327643 AXL327643:AXR327643 BHH327643:BHN327643 BRD327643:BRJ327643 CAZ327643:CBF327643 CKV327643:CLB327643 CUR327643:CUX327643 DEN327643:DET327643 DOJ327643:DOP327643 DYF327643:DYL327643 EIB327643:EIH327643 ERX327643:ESD327643 FBT327643:FBZ327643 FLP327643:FLV327643 FVL327643:FVR327643 GFH327643:GFN327643 GPD327643:GPJ327643 GYZ327643:GZF327643 HIV327643:HJB327643 HSR327643:HSX327643 ICN327643:ICT327643 IMJ327643:IMP327643 IWF327643:IWL327643 JGB327643:JGH327643 JPX327643:JQD327643 JZT327643:JZZ327643 KJP327643:KJV327643 KTL327643:KTR327643 LDH327643:LDN327643 LND327643:LNJ327643 LWZ327643:LXF327643 MGV327643:MHB327643 MQR327643:MQX327643 NAN327643:NAT327643 NKJ327643:NKP327643 NUF327643:NUL327643 OEB327643:OEH327643 ONX327643:OOD327643 OXT327643:OXZ327643 PHP327643:PHV327643 PRL327643:PRR327643 QBH327643:QBN327643 QLD327643:QLJ327643 QUZ327643:QVF327643 REV327643:RFB327643 ROR327643:ROX327643 RYN327643:RYT327643 SIJ327643:SIP327643 SSF327643:SSL327643 TCB327643:TCH327643 TLX327643:TMD327643 TVT327643:TVZ327643 UFP327643:UFV327643 UPL327643:UPR327643 UZH327643:UZN327643 VJD327643:VJJ327643 VSZ327643:VTF327643 WCV327643:WDB327643 WMR327643:WMX327643 WWN327643:WWT327643 KB393179:KH393179 TX393179:UD393179 ADT393179:ADZ393179 ANP393179:ANV393179 AXL393179:AXR393179 BHH393179:BHN393179 BRD393179:BRJ393179 CAZ393179:CBF393179 CKV393179:CLB393179 CUR393179:CUX393179 DEN393179:DET393179 DOJ393179:DOP393179 DYF393179:DYL393179 EIB393179:EIH393179 ERX393179:ESD393179 FBT393179:FBZ393179 FLP393179:FLV393179 FVL393179:FVR393179 GFH393179:GFN393179 GPD393179:GPJ393179 GYZ393179:GZF393179 HIV393179:HJB393179 HSR393179:HSX393179 ICN393179:ICT393179 IMJ393179:IMP393179 IWF393179:IWL393179 JGB393179:JGH393179 JPX393179:JQD393179 JZT393179:JZZ393179 KJP393179:KJV393179 KTL393179:KTR393179 LDH393179:LDN393179 LND393179:LNJ393179 LWZ393179:LXF393179 MGV393179:MHB393179 MQR393179:MQX393179 NAN393179:NAT393179 NKJ393179:NKP393179 NUF393179:NUL393179 OEB393179:OEH393179 ONX393179:OOD393179 OXT393179:OXZ393179 PHP393179:PHV393179 PRL393179:PRR393179 QBH393179:QBN393179 QLD393179:QLJ393179 QUZ393179:QVF393179 REV393179:RFB393179 ROR393179:ROX393179 RYN393179:RYT393179 SIJ393179:SIP393179 SSF393179:SSL393179 TCB393179:TCH393179 TLX393179:TMD393179 TVT393179:TVZ393179 UFP393179:UFV393179 UPL393179:UPR393179 UZH393179:UZN393179 VJD393179:VJJ393179 VSZ393179:VTF393179 WCV393179:WDB393179 WMR393179:WMX393179 WWN393179:WWT393179 KB458715:KH458715 TX458715:UD458715 ADT458715:ADZ458715 ANP458715:ANV458715 AXL458715:AXR458715 BHH458715:BHN458715 BRD458715:BRJ458715 CAZ458715:CBF458715 CKV458715:CLB458715 CUR458715:CUX458715 DEN458715:DET458715 DOJ458715:DOP458715 DYF458715:DYL458715 EIB458715:EIH458715 ERX458715:ESD458715 FBT458715:FBZ458715 FLP458715:FLV458715 FVL458715:FVR458715 GFH458715:GFN458715 GPD458715:GPJ458715 GYZ458715:GZF458715 HIV458715:HJB458715 HSR458715:HSX458715 ICN458715:ICT458715 IMJ458715:IMP458715 IWF458715:IWL458715 JGB458715:JGH458715 JPX458715:JQD458715 JZT458715:JZZ458715 KJP458715:KJV458715 KTL458715:KTR458715 LDH458715:LDN458715 LND458715:LNJ458715 LWZ458715:LXF458715 MGV458715:MHB458715 MQR458715:MQX458715 NAN458715:NAT458715 NKJ458715:NKP458715 NUF458715:NUL458715 OEB458715:OEH458715 ONX458715:OOD458715 OXT458715:OXZ458715 PHP458715:PHV458715 PRL458715:PRR458715 QBH458715:QBN458715 QLD458715:QLJ458715 QUZ458715:QVF458715 REV458715:RFB458715 ROR458715:ROX458715 RYN458715:RYT458715 SIJ458715:SIP458715 SSF458715:SSL458715 TCB458715:TCH458715 TLX458715:TMD458715 TVT458715:TVZ458715 UFP458715:UFV458715 UPL458715:UPR458715 UZH458715:UZN458715 VJD458715:VJJ458715 VSZ458715:VTF458715 WCV458715:WDB458715 WMR458715:WMX458715 WWN458715:WWT458715 KB524251:KH524251 TX524251:UD524251 ADT524251:ADZ524251 ANP524251:ANV524251 AXL524251:AXR524251 BHH524251:BHN524251 BRD524251:BRJ524251 CAZ524251:CBF524251 CKV524251:CLB524251 CUR524251:CUX524251 DEN524251:DET524251 DOJ524251:DOP524251 DYF524251:DYL524251 EIB524251:EIH524251 ERX524251:ESD524251 FBT524251:FBZ524251 FLP524251:FLV524251 FVL524251:FVR524251 GFH524251:GFN524251 GPD524251:GPJ524251 GYZ524251:GZF524251 HIV524251:HJB524251 HSR524251:HSX524251 ICN524251:ICT524251 IMJ524251:IMP524251 IWF524251:IWL524251 JGB524251:JGH524251 JPX524251:JQD524251 JZT524251:JZZ524251 KJP524251:KJV524251 KTL524251:KTR524251 LDH524251:LDN524251 LND524251:LNJ524251 LWZ524251:LXF524251 MGV524251:MHB524251 MQR524251:MQX524251 NAN524251:NAT524251 NKJ524251:NKP524251 NUF524251:NUL524251 OEB524251:OEH524251 ONX524251:OOD524251 OXT524251:OXZ524251 PHP524251:PHV524251 PRL524251:PRR524251 QBH524251:QBN524251 QLD524251:QLJ524251 QUZ524251:QVF524251 REV524251:RFB524251 ROR524251:ROX524251 RYN524251:RYT524251 SIJ524251:SIP524251 SSF524251:SSL524251 TCB524251:TCH524251 TLX524251:TMD524251 TVT524251:TVZ524251 UFP524251:UFV524251 UPL524251:UPR524251 UZH524251:UZN524251 VJD524251:VJJ524251 VSZ524251:VTF524251 WCV524251:WDB524251 WMR524251:WMX524251 WWN524251:WWT524251 KB589787:KH589787 TX589787:UD589787 ADT589787:ADZ589787 ANP589787:ANV589787 AXL589787:AXR589787 BHH589787:BHN589787 BRD589787:BRJ589787 CAZ589787:CBF589787 CKV589787:CLB589787 CUR589787:CUX589787 DEN589787:DET589787 DOJ589787:DOP589787 DYF589787:DYL589787 EIB589787:EIH589787 ERX589787:ESD589787 FBT589787:FBZ589787 FLP589787:FLV589787 FVL589787:FVR589787 GFH589787:GFN589787 GPD589787:GPJ589787 GYZ589787:GZF589787 HIV589787:HJB589787 HSR589787:HSX589787 ICN589787:ICT589787 IMJ589787:IMP589787 IWF589787:IWL589787 JGB589787:JGH589787 JPX589787:JQD589787 JZT589787:JZZ589787 KJP589787:KJV589787 KTL589787:KTR589787 LDH589787:LDN589787 LND589787:LNJ589787 LWZ589787:LXF589787 MGV589787:MHB589787 MQR589787:MQX589787 NAN589787:NAT589787 NKJ589787:NKP589787 NUF589787:NUL589787 OEB589787:OEH589787 ONX589787:OOD589787 OXT589787:OXZ589787 PHP589787:PHV589787 PRL589787:PRR589787 QBH589787:QBN589787 QLD589787:QLJ589787 QUZ589787:QVF589787 REV589787:RFB589787 ROR589787:ROX589787 RYN589787:RYT589787 SIJ589787:SIP589787 SSF589787:SSL589787 TCB589787:TCH589787 TLX589787:TMD589787 TVT589787:TVZ589787 UFP589787:UFV589787 UPL589787:UPR589787 UZH589787:UZN589787 VJD589787:VJJ589787 VSZ589787:VTF589787 WCV589787:WDB589787 WMR589787:WMX589787 WWN589787:WWT589787 KB655323:KH655323 TX655323:UD655323 ADT655323:ADZ655323 ANP655323:ANV655323 AXL655323:AXR655323 BHH655323:BHN655323 BRD655323:BRJ655323 CAZ655323:CBF655323 CKV655323:CLB655323 CUR655323:CUX655323 DEN655323:DET655323 DOJ655323:DOP655323 DYF655323:DYL655323 EIB655323:EIH655323 ERX655323:ESD655323 FBT655323:FBZ655323 FLP655323:FLV655323 FVL655323:FVR655323 GFH655323:GFN655323 GPD655323:GPJ655323 GYZ655323:GZF655323 HIV655323:HJB655323 HSR655323:HSX655323 ICN655323:ICT655323 IMJ655323:IMP655323 IWF655323:IWL655323 JGB655323:JGH655323 JPX655323:JQD655323 JZT655323:JZZ655323 KJP655323:KJV655323 KTL655323:KTR655323 LDH655323:LDN655323 LND655323:LNJ655323 LWZ655323:LXF655323 MGV655323:MHB655323 MQR655323:MQX655323 NAN655323:NAT655323 NKJ655323:NKP655323 NUF655323:NUL655323 OEB655323:OEH655323 ONX655323:OOD655323 OXT655323:OXZ655323 PHP655323:PHV655323 PRL655323:PRR655323 QBH655323:QBN655323 QLD655323:QLJ655323 QUZ655323:QVF655323 REV655323:RFB655323 ROR655323:ROX655323 RYN655323:RYT655323 SIJ655323:SIP655323 SSF655323:SSL655323 TCB655323:TCH655323 TLX655323:TMD655323 TVT655323:TVZ655323 UFP655323:UFV655323 UPL655323:UPR655323 UZH655323:UZN655323 VJD655323:VJJ655323 VSZ655323:VTF655323 WCV655323:WDB655323 WMR655323:WMX655323 WWN655323:WWT655323 KB720859:KH720859 TX720859:UD720859 ADT720859:ADZ720859 ANP720859:ANV720859 AXL720859:AXR720859 BHH720859:BHN720859 BRD720859:BRJ720859 CAZ720859:CBF720859 CKV720859:CLB720859 CUR720859:CUX720859 DEN720859:DET720859 DOJ720859:DOP720859 DYF720859:DYL720859 EIB720859:EIH720859 ERX720859:ESD720859 FBT720859:FBZ720859 FLP720859:FLV720859 FVL720859:FVR720859 GFH720859:GFN720859 GPD720859:GPJ720859 GYZ720859:GZF720859 HIV720859:HJB720859 HSR720859:HSX720859 ICN720859:ICT720859 IMJ720859:IMP720859 IWF720859:IWL720859 JGB720859:JGH720859 JPX720859:JQD720859 JZT720859:JZZ720859 KJP720859:KJV720859 KTL720859:KTR720859 LDH720859:LDN720859 LND720859:LNJ720859 LWZ720859:LXF720859 MGV720859:MHB720859 MQR720859:MQX720859 NAN720859:NAT720859 NKJ720859:NKP720859 NUF720859:NUL720859 OEB720859:OEH720859 ONX720859:OOD720859 OXT720859:OXZ720859 PHP720859:PHV720859 PRL720859:PRR720859 QBH720859:QBN720859 QLD720859:QLJ720859 QUZ720859:QVF720859 REV720859:RFB720859 ROR720859:ROX720859 RYN720859:RYT720859 SIJ720859:SIP720859 SSF720859:SSL720859 TCB720859:TCH720859 TLX720859:TMD720859 TVT720859:TVZ720859 UFP720859:UFV720859 UPL720859:UPR720859 UZH720859:UZN720859 VJD720859:VJJ720859 VSZ720859:VTF720859 WCV720859:WDB720859 WMR720859:WMX720859 WWN720859:WWT720859 KB786395:KH786395 TX786395:UD786395 ADT786395:ADZ786395 ANP786395:ANV786395 AXL786395:AXR786395 BHH786395:BHN786395 BRD786395:BRJ786395 CAZ786395:CBF786395 CKV786395:CLB786395 CUR786395:CUX786395 DEN786395:DET786395 DOJ786395:DOP786395 DYF786395:DYL786395 EIB786395:EIH786395 ERX786395:ESD786395 FBT786395:FBZ786395 FLP786395:FLV786395 FVL786395:FVR786395 GFH786395:GFN786395 GPD786395:GPJ786395 GYZ786395:GZF786395 HIV786395:HJB786395 HSR786395:HSX786395 ICN786395:ICT786395 IMJ786395:IMP786395 IWF786395:IWL786395 JGB786395:JGH786395 JPX786395:JQD786395 JZT786395:JZZ786395 KJP786395:KJV786395 KTL786395:KTR786395 LDH786395:LDN786395 LND786395:LNJ786395 LWZ786395:LXF786395 MGV786395:MHB786395 MQR786395:MQX786395 NAN786395:NAT786395 NKJ786395:NKP786395 NUF786395:NUL786395 OEB786395:OEH786395 ONX786395:OOD786395 OXT786395:OXZ786395 PHP786395:PHV786395 PRL786395:PRR786395 QBH786395:QBN786395 QLD786395:QLJ786395 QUZ786395:QVF786395 REV786395:RFB786395 ROR786395:ROX786395 RYN786395:RYT786395 SIJ786395:SIP786395 SSF786395:SSL786395 TCB786395:TCH786395 TLX786395:TMD786395 TVT786395:TVZ786395 UFP786395:UFV786395 UPL786395:UPR786395 UZH786395:UZN786395 VJD786395:VJJ786395 VSZ786395:VTF786395 WCV786395:WDB786395 WMR786395:WMX786395 WWN786395:WWT786395 KB851931:KH851931 TX851931:UD851931 ADT851931:ADZ851931 ANP851931:ANV851931 AXL851931:AXR851931 BHH851931:BHN851931 BRD851931:BRJ851931 CAZ851931:CBF851931 CKV851931:CLB851931 CUR851931:CUX851931 DEN851931:DET851931 DOJ851931:DOP851931 DYF851931:DYL851931 EIB851931:EIH851931 ERX851931:ESD851931 FBT851931:FBZ851931 FLP851931:FLV851931 FVL851931:FVR851931 GFH851931:GFN851931 GPD851931:GPJ851931 GYZ851931:GZF851931 HIV851931:HJB851931 HSR851931:HSX851931 ICN851931:ICT851931 IMJ851931:IMP851931 IWF851931:IWL851931 JGB851931:JGH851931 JPX851931:JQD851931 JZT851931:JZZ851931 KJP851931:KJV851931 KTL851931:KTR851931 LDH851931:LDN851931 LND851931:LNJ851931 LWZ851931:LXF851931 MGV851931:MHB851931 MQR851931:MQX851931 NAN851931:NAT851931 NKJ851931:NKP851931 NUF851931:NUL851931 OEB851931:OEH851931 ONX851931:OOD851931 OXT851931:OXZ851931 PHP851931:PHV851931 PRL851931:PRR851931 QBH851931:QBN851931 QLD851931:QLJ851931 QUZ851931:QVF851931 REV851931:RFB851931 ROR851931:ROX851931 RYN851931:RYT851931 SIJ851931:SIP851931 SSF851931:SSL851931 TCB851931:TCH851931 TLX851931:TMD851931 TVT851931:TVZ851931 UFP851931:UFV851931 UPL851931:UPR851931 UZH851931:UZN851931 VJD851931:VJJ851931 VSZ851931:VTF851931 WCV851931:WDB851931 WMR851931:WMX851931 WWN851931:WWT851931 KB917467:KH917467 TX917467:UD917467 ADT917467:ADZ917467 ANP917467:ANV917467 AXL917467:AXR917467 BHH917467:BHN917467 BRD917467:BRJ917467 CAZ917467:CBF917467 CKV917467:CLB917467 CUR917467:CUX917467 DEN917467:DET917467 DOJ917467:DOP917467 DYF917467:DYL917467 EIB917467:EIH917467 ERX917467:ESD917467 FBT917467:FBZ917467 FLP917467:FLV917467 FVL917467:FVR917467 GFH917467:GFN917467 GPD917467:GPJ917467 GYZ917467:GZF917467 HIV917467:HJB917467 HSR917467:HSX917467 ICN917467:ICT917467 IMJ917467:IMP917467 IWF917467:IWL917467 JGB917467:JGH917467 JPX917467:JQD917467 JZT917467:JZZ917467 KJP917467:KJV917467 KTL917467:KTR917467 LDH917467:LDN917467 LND917467:LNJ917467 LWZ917467:LXF917467 MGV917467:MHB917467 MQR917467:MQX917467 NAN917467:NAT917467 NKJ917467:NKP917467 NUF917467:NUL917467 OEB917467:OEH917467 ONX917467:OOD917467 OXT917467:OXZ917467 PHP917467:PHV917467 PRL917467:PRR917467 QBH917467:QBN917467 QLD917467:QLJ917467 QUZ917467:QVF917467 REV917467:RFB917467 ROR917467:ROX917467 RYN917467:RYT917467 SIJ917467:SIP917467 SSF917467:SSL917467 TCB917467:TCH917467 TLX917467:TMD917467 TVT917467:TVZ917467 UFP917467:UFV917467 UPL917467:UPR917467 UZH917467:UZN917467 VJD917467:VJJ917467 VSZ917467:VTF917467 WCV917467:WDB917467 WMR917467:WMX917467 WWN917467:WWT917467 KB983003:KH983003 TX983003:UD983003 ADT983003:ADZ983003 ANP983003:ANV983003 AXL983003:AXR983003 BHH983003:BHN983003 BRD983003:BRJ983003 CAZ983003:CBF983003 CKV983003:CLB983003 CUR983003:CUX983003 DEN983003:DET983003 DOJ983003:DOP983003 DYF983003:DYL983003 EIB983003:EIH983003 ERX983003:ESD983003 FBT983003:FBZ983003 FLP983003:FLV983003 FVL983003:FVR983003 GFH983003:GFN983003 GPD983003:GPJ983003 GYZ983003:GZF983003 HIV983003:HJB983003 HSR983003:HSX983003 ICN983003:ICT983003 IMJ983003:IMP983003 IWF983003:IWL983003 JGB983003:JGH983003 JPX983003:JQD983003 JZT983003:JZZ983003 KJP983003:KJV983003 KTL983003:KTR983003 LDH983003:LDN983003 LND983003:LNJ983003 LWZ983003:LXF983003 MGV983003:MHB983003 MQR983003:MQX983003 NAN983003:NAT983003 NKJ983003:NKP983003 NUF983003:NUL983003 OEB983003:OEH983003 ONX983003:OOD983003 OXT983003:OXZ983003 PHP983003:PHV983003 PRL983003:PRR983003 QBH983003:QBN983003 QLD983003:QLJ983003 QUZ983003:QVF983003 REV983003:RFB983003 ROR983003:ROX983003 RYN983003:RYT983003 SIJ983003:SIP983003 SSF983003:SSL983003 TCB983003:TCH983003 TLX983003:TMD983003 TVT983003:TVZ983003 UFP983003:UFV983003 UPL983003:UPR983003 UZH983003:UZN983003 VJD983003:VJJ983003 VSZ983003:VTF983003 WCV983003:WDB983003 WMR983003:WMX983003 WWN983003:WWT983003 WMR11:WMX11 WWN11:WWT11 KB11:KH11 TX11:UD11 ADT11:ADZ11 ANP11:ANV11 AXL11:AXR11 BHH11:BHN11 BRD11:BRJ11 CAZ11:CBF11 CKV11:CLB11 CUR11:CUX11 DEN11:DET11 DOJ11:DOP11 DYF11:DYL11 EIB11:EIH11 ERX11:ESD11 FBT11:FBZ11 FLP11:FLV11 FVL11:FVR11 GFH11:GFN11 GPD11:GPJ11 GYZ11:GZF11 HIV11:HJB11 HSR11:HSX11 ICN11:ICT11 IMJ11:IMP11 IWF11:IWL11 JGB11:JGH11 JPX11:JQD11 JZT11:JZZ11 KJP11:KJV11 KTL11:KTR11 LDH11:LDN11 LND11:LNJ11 LWZ11:LXF11 MGV11:MHB11 MQR11:MQX11 NAN11:NAT11 NKJ11:NKP11 NUF11:NUL11 OEB11:OEH11 ONX11:OOD11 OXT11:OXZ11 PHP11:PHV11 PRL11:PRR11 QBH11:QBN11 QLD11:QLJ11 QUZ11:QVF11 REV11:RFB11 ROR11:ROX11 RYN11:RYT11 SIJ11:SIP11 SSF11:SSL11 TCB11:TCH11 TLX11:TMD11 TVT11:TVZ11 UFP11:UFV11 UPL11:UPR11 UZH11:UZN11 VJD11:VJJ11 VSZ11:VTF11 WCV11:WDB11 G851931:AB851931 G786395:AB786395 G720859:AB720859 G655323:AB655323 G589787:AB589787 G524251:AB524251 G458715:AB458715 G393179:AB393179 G327643:AB327643 G262107:AB262107 G196571:AB196571 G131035:AB131035 G65499:AB65499 G983003:AB983003 G917467:AB917467 G11:AB11">
      <formula1>Economy</formula1>
    </dataValidation>
    <dataValidation type="list" allowBlank="1" showInputMessage="1" showErrorMessage="1" sqref="KB983002:KH983002 TX983002:UD983002 ADT983002:ADZ983002 ANP983002:ANV983002 AXL983002:AXR983002 BHH983002:BHN983002 BRD983002:BRJ983002 CAZ983002:CBF983002 CKV983002:CLB983002 CUR983002:CUX983002 DEN983002:DET983002 DOJ983002:DOP983002 DYF983002:DYL983002 EIB983002:EIH983002 ERX983002:ESD983002 FBT983002:FBZ983002 FLP983002:FLV983002 FVL983002:FVR983002 GFH983002:GFN983002 GPD983002:GPJ983002 GYZ983002:GZF983002 HIV983002:HJB983002 HSR983002:HSX983002 ICN983002:ICT983002 IMJ983002:IMP983002 IWF983002:IWL983002 JGB983002:JGH983002 JPX983002:JQD983002 JZT983002:JZZ983002 KJP983002:KJV983002 KTL983002:KTR983002 LDH983002:LDN983002 LND983002:LNJ983002 LWZ983002:LXF983002 MGV983002:MHB983002 MQR983002:MQX983002 NAN983002:NAT983002 NKJ983002:NKP983002 NUF983002:NUL983002 OEB983002:OEH983002 ONX983002:OOD983002 OXT983002:OXZ983002 PHP983002:PHV983002 PRL983002:PRR983002 QBH983002:QBN983002 QLD983002:QLJ983002 QUZ983002:QVF983002 REV983002:RFB983002 ROR983002:ROX983002 RYN983002:RYT983002 SIJ983002:SIP983002 SSF983002:SSL983002 TCB983002:TCH983002 TLX983002:TMD983002 TVT983002:TVZ983002 UFP983002:UFV983002 UPL983002:UPR983002 UZH983002:UZN983002 VJD983002:VJJ983002 VSZ983002:VTF983002 WCV983002:WDB983002 WMR983002:WMX983002 WWN983002:WWT983002 KB65498:KH65498 TX65498:UD65498 ADT65498:ADZ65498 ANP65498:ANV65498 AXL65498:AXR65498 BHH65498:BHN65498 BRD65498:BRJ65498 CAZ65498:CBF65498 CKV65498:CLB65498 CUR65498:CUX65498 DEN65498:DET65498 DOJ65498:DOP65498 DYF65498:DYL65498 EIB65498:EIH65498 ERX65498:ESD65498 FBT65498:FBZ65498 FLP65498:FLV65498 FVL65498:FVR65498 GFH65498:GFN65498 GPD65498:GPJ65498 GYZ65498:GZF65498 HIV65498:HJB65498 HSR65498:HSX65498 ICN65498:ICT65498 IMJ65498:IMP65498 IWF65498:IWL65498 JGB65498:JGH65498 JPX65498:JQD65498 JZT65498:JZZ65498 KJP65498:KJV65498 KTL65498:KTR65498 LDH65498:LDN65498 LND65498:LNJ65498 LWZ65498:LXF65498 MGV65498:MHB65498 MQR65498:MQX65498 NAN65498:NAT65498 NKJ65498:NKP65498 NUF65498:NUL65498 OEB65498:OEH65498 ONX65498:OOD65498 OXT65498:OXZ65498 PHP65498:PHV65498 PRL65498:PRR65498 QBH65498:QBN65498 QLD65498:QLJ65498 QUZ65498:QVF65498 REV65498:RFB65498 ROR65498:ROX65498 RYN65498:RYT65498 SIJ65498:SIP65498 SSF65498:SSL65498 TCB65498:TCH65498 TLX65498:TMD65498 TVT65498:TVZ65498 UFP65498:UFV65498 UPL65498:UPR65498 UZH65498:UZN65498 VJD65498:VJJ65498 VSZ65498:VTF65498 WCV65498:WDB65498 WMR65498:WMX65498 WWN65498:WWT65498 KB131034:KH131034 TX131034:UD131034 ADT131034:ADZ131034 ANP131034:ANV131034 AXL131034:AXR131034 BHH131034:BHN131034 BRD131034:BRJ131034 CAZ131034:CBF131034 CKV131034:CLB131034 CUR131034:CUX131034 DEN131034:DET131034 DOJ131034:DOP131034 DYF131034:DYL131034 EIB131034:EIH131034 ERX131034:ESD131034 FBT131034:FBZ131034 FLP131034:FLV131034 FVL131034:FVR131034 GFH131034:GFN131034 GPD131034:GPJ131034 GYZ131034:GZF131034 HIV131034:HJB131034 HSR131034:HSX131034 ICN131034:ICT131034 IMJ131034:IMP131034 IWF131034:IWL131034 JGB131034:JGH131034 JPX131034:JQD131034 JZT131034:JZZ131034 KJP131034:KJV131034 KTL131034:KTR131034 LDH131034:LDN131034 LND131034:LNJ131034 LWZ131034:LXF131034 MGV131034:MHB131034 MQR131034:MQX131034 NAN131034:NAT131034 NKJ131034:NKP131034 NUF131034:NUL131034 OEB131034:OEH131034 ONX131034:OOD131034 OXT131034:OXZ131034 PHP131034:PHV131034 PRL131034:PRR131034 QBH131034:QBN131034 QLD131034:QLJ131034 QUZ131034:QVF131034 REV131034:RFB131034 ROR131034:ROX131034 RYN131034:RYT131034 SIJ131034:SIP131034 SSF131034:SSL131034 TCB131034:TCH131034 TLX131034:TMD131034 TVT131034:TVZ131034 UFP131034:UFV131034 UPL131034:UPR131034 UZH131034:UZN131034 VJD131034:VJJ131034 VSZ131034:VTF131034 WCV131034:WDB131034 WMR131034:WMX131034 WWN131034:WWT131034 KB196570:KH196570 TX196570:UD196570 ADT196570:ADZ196570 ANP196570:ANV196570 AXL196570:AXR196570 BHH196570:BHN196570 BRD196570:BRJ196570 CAZ196570:CBF196570 CKV196570:CLB196570 CUR196570:CUX196570 DEN196570:DET196570 DOJ196570:DOP196570 DYF196570:DYL196570 EIB196570:EIH196570 ERX196570:ESD196570 FBT196570:FBZ196570 FLP196570:FLV196570 FVL196570:FVR196570 GFH196570:GFN196570 GPD196570:GPJ196570 GYZ196570:GZF196570 HIV196570:HJB196570 HSR196570:HSX196570 ICN196570:ICT196570 IMJ196570:IMP196570 IWF196570:IWL196570 JGB196570:JGH196570 JPX196570:JQD196570 JZT196570:JZZ196570 KJP196570:KJV196570 KTL196570:KTR196570 LDH196570:LDN196570 LND196570:LNJ196570 LWZ196570:LXF196570 MGV196570:MHB196570 MQR196570:MQX196570 NAN196570:NAT196570 NKJ196570:NKP196570 NUF196570:NUL196570 OEB196570:OEH196570 ONX196570:OOD196570 OXT196570:OXZ196570 PHP196570:PHV196570 PRL196570:PRR196570 QBH196570:QBN196570 QLD196570:QLJ196570 QUZ196570:QVF196570 REV196570:RFB196570 ROR196570:ROX196570 RYN196570:RYT196570 SIJ196570:SIP196570 SSF196570:SSL196570 TCB196570:TCH196570 TLX196570:TMD196570 TVT196570:TVZ196570 UFP196570:UFV196570 UPL196570:UPR196570 UZH196570:UZN196570 VJD196570:VJJ196570 VSZ196570:VTF196570 WCV196570:WDB196570 WMR196570:WMX196570 WWN196570:WWT196570 KB262106:KH262106 TX262106:UD262106 ADT262106:ADZ262106 ANP262106:ANV262106 AXL262106:AXR262106 BHH262106:BHN262106 BRD262106:BRJ262106 CAZ262106:CBF262106 CKV262106:CLB262106 CUR262106:CUX262106 DEN262106:DET262106 DOJ262106:DOP262106 DYF262106:DYL262106 EIB262106:EIH262106 ERX262106:ESD262106 FBT262106:FBZ262106 FLP262106:FLV262106 FVL262106:FVR262106 GFH262106:GFN262106 GPD262106:GPJ262106 GYZ262106:GZF262106 HIV262106:HJB262106 HSR262106:HSX262106 ICN262106:ICT262106 IMJ262106:IMP262106 IWF262106:IWL262106 JGB262106:JGH262106 JPX262106:JQD262106 JZT262106:JZZ262106 KJP262106:KJV262106 KTL262106:KTR262106 LDH262106:LDN262106 LND262106:LNJ262106 LWZ262106:LXF262106 MGV262106:MHB262106 MQR262106:MQX262106 NAN262106:NAT262106 NKJ262106:NKP262106 NUF262106:NUL262106 OEB262106:OEH262106 ONX262106:OOD262106 OXT262106:OXZ262106 PHP262106:PHV262106 PRL262106:PRR262106 QBH262106:QBN262106 QLD262106:QLJ262106 QUZ262106:QVF262106 REV262106:RFB262106 ROR262106:ROX262106 RYN262106:RYT262106 SIJ262106:SIP262106 SSF262106:SSL262106 TCB262106:TCH262106 TLX262106:TMD262106 TVT262106:TVZ262106 UFP262106:UFV262106 UPL262106:UPR262106 UZH262106:UZN262106 VJD262106:VJJ262106 VSZ262106:VTF262106 WCV262106:WDB262106 WMR262106:WMX262106 WWN262106:WWT262106 KB327642:KH327642 TX327642:UD327642 ADT327642:ADZ327642 ANP327642:ANV327642 AXL327642:AXR327642 BHH327642:BHN327642 BRD327642:BRJ327642 CAZ327642:CBF327642 CKV327642:CLB327642 CUR327642:CUX327642 DEN327642:DET327642 DOJ327642:DOP327642 DYF327642:DYL327642 EIB327642:EIH327642 ERX327642:ESD327642 FBT327642:FBZ327642 FLP327642:FLV327642 FVL327642:FVR327642 GFH327642:GFN327642 GPD327642:GPJ327642 GYZ327642:GZF327642 HIV327642:HJB327642 HSR327642:HSX327642 ICN327642:ICT327642 IMJ327642:IMP327642 IWF327642:IWL327642 JGB327642:JGH327642 JPX327642:JQD327642 JZT327642:JZZ327642 KJP327642:KJV327642 KTL327642:KTR327642 LDH327642:LDN327642 LND327642:LNJ327642 LWZ327642:LXF327642 MGV327642:MHB327642 MQR327642:MQX327642 NAN327642:NAT327642 NKJ327642:NKP327642 NUF327642:NUL327642 OEB327642:OEH327642 ONX327642:OOD327642 OXT327642:OXZ327642 PHP327642:PHV327642 PRL327642:PRR327642 QBH327642:QBN327642 QLD327642:QLJ327642 QUZ327642:QVF327642 REV327642:RFB327642 ROR327642:ROX327642 RYN327642:RYT327642 SIJ327642:SIP327642 SSF327642:SSL327642 TCB327642:TCH327642 TLX327642:TMD327642 TVT327642:TVZ327642 UFP327642:UFV327642 UPL327642:UPR327642 UZH327642:UZN327642 VJD327642:VJJ327642 VSZ327642:VTF327642 WCV327642:WDB327642 WMR327642:WMX327642 WWN327642:WWT327642 KB393178:KH393178 TX393178:UD393178 ADT393178:ADZ393178 ANP393178:ANV393178 AXL393178:AXR393178 BHH393178:BHN393178 BRD393178:BRJ393178 CAZ393178:CBF393178 CKV393178:CLB393178 CUR393178:CUX393178 DEN393178:DET393178 DOJ393178:DOP393178 DYF393178:DYL393178 EIB393178:EIH393178 ERX393178:ESD393178 FBT393178:FBZ393178 FLP393178:FLV393178 FVL393178:FVR393178 GFH393178:GFN393178 GPD393178:GPJ393178 GYZ393178:GZF393178 HIV393178:HJB393178 HSR393178:HSX393178 ICN393178:ICT393178 IMJ393178:IMP393178 IWF393178:IWL393178 JGB393178:JGH393178 JPX393178:JQD393178 JZT393178:JZZ393178 KJP393178:KJV393178 KTL393178:KTR393178 LDH393178:LDN393178 LND393178:LNJ393178 LWZ393178:LXF393178 MGV393178:MHB393178 MQR393178:MQX393178 NAN393178:NAT393178 NKJ393178:NKP393178 NUF393178:NUL393178 OEB393178:OEH393178 ONX393178:OOD393178 OXT393178:OXZ393178 PHP393178:PHV393178 PRL393178:PRR393178 QBH393178:QBN393178 QLD393178:QLJ393178 QUZ393178:QVF393178 REV393178:RFB393178 ROR393178:ROX393178 RYN393178:RYT393178 SIJ393178:SIP393178 SSF393178:SSL393178 TCB393178:TCH393178 TLX393178:TMD393178 TVT393178:TVZ393178 UFP393178:UFV393178 UPL393178:UPR393178 UZH393178:UZN393178 VJD393178:VJJ393178 VSZ393178:VTF393178 WCV393178:WDB393178 WMR393178:WMX393178 WWN393178:WWT393178 KB458714:KH458714 TX458714:UD458714 ADT458714:ADZ458714 ANP458714:ANV458714 AXL458714:AXR458714 BHH458714:BHN458714 BRD458714:BRJ458714 CAZ458714:CBF458714 CKV458714:CLB458714 CUR458714:CUX458714 DEN458714:DET458714 DOJ458714:DOP458714 DYF458714:DYL458714 EIB458714:EIH458714 ERX458714:ESD458714 FBT458714:FBZ458714 FLP458714:FLV458714 FVL458714:FVR458714 GFH458714:GFN458714 GPD458714:GPJ458714 GYZ458714:GZF458714 HIV458714:HJB458714 HSR458714:HSX458714 ICN458714:ICT458714 IMJ458714:IMP458714 IWF458714:IWL458714 JGB458714:JGH458714 JPX458714:JQD458714 JZT458714:JZZ458714 KJP458714:KJV458714 KTL458714:KTR458714 LDH458714:LDN458714 LND458714:LNJ458714 LWZ458714:LXF458714 MGV458714:MHB458714 MQR458714:MQX458714 NAN458714:NAT458714 NKJ458714:NKP458714 NUF458714:NUL458714 OEB458714:OEH458714 ONX458714:OOD458714 OXT458714:OXZ458714 PHP458714:PHV458714 PRL458714:PRR458714 QBH458714:QBN458714 QLD458714:QLJ458714 QUZ458714:QVF458714 REV458714:RFB458714 ROR458714:ROX458714 RYN458714:RYT458714 SIJ458714:SIP458714 SSF458714:SSL458714 TCB458714:TCH458714 TLX458714:TMD458714 TVT458714:TVZ458714 UFP458714:UFV458714 UPL458714:UPR458714 UZH458714:UZN458714 VJD458714:VJJ458714 VSZ458714:VTF458714 WCV458714:WDB458714 WMR458714:WMX458714 WWN458714:WWT458714 KB524250:KH524250 TX524250:UD524250 ADT524250:ADZ524250 ANP524250:ANV524250 AXL524250:AXR524250 BHH524250:BHN524250 BRD524250:BRJ524250 CAZ524250:CBF524250 CKV524250:CLB524250 CUR524250:CUX524250 DEN524250:DET524250 DOJ524250:DOP524250 DYF524250:DYL524250 EIB524250:EIH524250 ERX524250:ESD524250 FBT524250:FBZ524250 FLP524250:FLV524250 FVL524250:FVR524250 GFH524250:GFN524250 GPD524250:GPJ524250 GYZ524250:GZF524250 HIV524250:HJB524250 HSR524250:HSX524250 ICN524250:ICT524250 IMJ524250:IMP524250 IWF524250:IWL524250 JGB524250:JGH524250 JPX524250:JQD524250 JZT524250:JZZ524250 KJP524250:KJV524250 KTL524250:KTR524250 LDH524250:LDN524250 LND524250:LNJ524250 LWZ524250:LXF524250 MGV524250:MHB524250 MQR524250:MQX524250 NAN524250:NAT524250 NKJ524250:NKP524250 NUF524250:NUL524250 OEB524250:OEH524250 ONX524250:OOD524250 OXT524250:OXZ524250 PHP524250:PHV524250 PRL524250:PRR524250 QBH524250:QBN524250 QLD524250:QLJ524250 QUZ524250:QVF524250 REV524250:RFB524250 ROR524250:ROX524250 RYN524250:RYT524250 SIJ524250:SIP524250 SSF524250:SSL524250 TCB524250:TCH524250 TLX524250:TMD524250 TVT524250:TVZ524250 UFP524250:UFV524250 UPL524250:UPR524250 UZH524250:UZN524250 VJD524250:VJJ524250 VSZ524250:VTF524250 WCV524250:WDB524250 WMR524250:WMX524250 WWN524250:WWT524250 KB589786:KH589786 TX589786:UD589786 ADT589786:ADZ589786 ANP589786:ANV589786 AXL589786:AXR589786 BHH589786:BHN589786 BRD589786:BRJ589786 CAZ589786:CBF589786 CKV589786:CLB589786 CUR589786:CUX589786 DEN589786:DET589786 DOJ589786:DOP589786 DYF589786:DYL589786 EIB589786:EIH589786 ERX589786:ESD589786 FBT589786:FBZ589786 FLP589786:FLV589786 FVL589786:FVR589786 GFH589786:GFN589786 GPD589786:GPJ589786 GYZ589786:GZF589786 HIV589786:HJB589786 HSR589786:HSX589786 ICN589786:ICT589786 IMJ589786:IMP589786 IWF589786:IWL589786 JGB589786:JGH589786 JPX589786:JQD589786 JZT589786:JZZ589786 KJP589786:KJV589786 KTL589786:KTR589786 LDH589786:LDN589786 LND589786:LNJ589786 LWZ589786:LXF589786 MGV589786:MHB589786 MQR589786:MQX589786 NAN589786:NAT589786 NKJ589786:NKP589786 NUF589786:NUL589786 OEB589786:OEH589786 ONX589786:OOD589786 OXT589786:OXZ589786 PHP589786:PHV589786 PRL589786:PRR589786 QBH589786:QBN589786 QLD589786:QLJ589786 QUZ589786:QVF589786 REV589786:RFB589786 ROR589786:ROX589786 RYN589786:RYT589786 SIJ589786:SIP589786 SSF589786:SSL589786 TCB589786:TCH589786 TLX589786:TMD589786 TVT589786:TVZ589786 UFP589786:UFV589786 UPL589786:UPR589786 UZH589786:UZN589786 VJD589786:VJJ589786 VSZ589786:VTF589786 WCV589786:WDB589786 WMR589786:WMX589786 WWN589786:WWT589786 KB655322:KH655322 TX655322:UD655322 ADT655322:ADZ655322 ANP655322:ANV655322 AXL655322:AXR655322 BHH655322:BHN655322 BRD655322:BRJ655322 CAZ655322:CBF655322 CKV655322:CLB655322 CUR655322:CUX655322 DEN655322:DET655322 DOJ655322:DOP655322 DYF655322:DYL655322 EIB655322:EIH655322 ERX655322:ESD655322 FBT655322:FBZ655322 FLP655322:FLV655322 FVL655322:FVR655322 GFH655322:GFN655322 GPD655322:GPJ655322 GYZ655322:GZF655322 HIV655322:HJB655322 HSR655322:HSX655322 ICN655322:ICT655322 IMJ655322:IMP655322 IWF655322:IWL655322 JGB655322:JGH655322 JPX655322:JQD655322 JZT655322:JZZ655322 KJP655322:KJV655322 KTL655322:KTR655322 LDH655322:LDN655322 LND655322:LNJ655322 LWZ655322:LXF655322 MGV655322:MHB655322 MQR655322:MQX655322 NAN655322:NAT655322 NKJ655322:NKP655322 NUF655322:NUL655322 OEB655322:OEH655322 ONX655322:OOD655322 OXT655322:OXZ655322 PHP655322:PHV655322 PRL655322:PRR655322 QBH655322:QBN655322 QLD655322:QLJ655322 QUZ655322:QVF655322 REV655322:RFB655322 ROR655322:ROX655322 RYN655322:RYT655322 SIJ655322:SIP655322 SSF655322:SSL655322 TCB655322:TCH655322 TLX655322:TMD655322 TVT655322:TVZ655322 UFP655322:UFV655322 UPL655322:UPR655322 UZH655322:UZN655322 VJD655322:VJJ655322 VSZ655322:VTF655322 WCV655322:WDB655322 WMR655322:WMX655322 WWN655322:WWT655322 KB720858:KH720858 TX720858:UD720858 ADT720858:ADZ720858 ANP720858:ANV720858 AXL720858:AXR720858 BHH720858:BHN720858 BRD720858:BRJ720858 CAZ720858:CBF720858 CKV720858:CLB720858 CUR720858:CUX720858 DEN720858:DET720858 DOJ720858:DOP720858 DYF720858:DYL720858 EIB720858:EIH720858 ERX720858:ESD720858 FBT720858:FBZ720858 FLP720858:FLV720858 FVL720858:FVR720858 GFH720858:GFN720858 GPD720858:GPJ720858 GYZ720858:GZF720858 HIV720858:HJB720858 HSR720858:HSX720858 ICN720858:ICT720858 IMJ720858:IMP720858 IWF720858:IWL720858 JGB720858:JGH720858 JPX720858:JQD720858 JZT720858:JZZ720858 KJP720858:KJV720858 KTL720858:KTR720858 LDH720858:LDN720858 LND720858:LNJ720858 LWZ720858:LXF720858 MGV720858:MHB720858 MQR720858:MQX720858 NAN720858:NAT720858 NKJ720858:NKP720858 NUF720858:NUL720858 OEB720858:OEH720858 ONX720858:OOD720858 OXT720858:OXZ720858 PHP720858:PHV720858 PRL720858:PRR720858 QBH720858:QBN720858 QLD720858:QLJ720858 QUZ720858:QVF720858 REV720858:RFB720858 ROR720858:ROX720858 RYN720858:RYT720858 SIJ720858:SIP720858 SSF720858:SSL720858 TCB720858:TCH720858 TLX720858:TMD720858 TVT720858:TVZ720858 UFP720858:UFV720858 UPL720858:UPR720858 UZH720858:UZN720858 VJD720858:VJJ720858 VSZ720858:VTF720858 WCV720858:WDB720858 WMR720858:WMX720858 WWN720858:WWT720858 KB786394:KH786394 TX786394:UD786394 ADT786394:ADZ786394 ANP786394:ANV786394 AXL786394:AXR786394 BHH786394:BHN786394 BRD786394:BRJ786394 CAZ786394:CBF786394 CKV786394:CLB786394 CUR786394:CUX786394 DEN786394:DET786394 DOJ786394:DOP786394 DYF786394:DYL786394 EIB786394:EIH786394 ERX786394:ESD786394 FBT786394:FBZ786394 FLP786394:FLV786394 FVL786394:FVR786394 GFH786394:GFN786394 GPD786394:GPJ786394 GYZ786394:GZF786394 HIV786394:HJB786394 HSR786394:HSX786394 ICN786394:ICT786394 IMJ786394:IMP786394 IWF786394:IWL786394 JGB786394:JGH786394 JPX786394:JQD786394 JZT786394:JZZ786394 KJP786394:KJV786394 KTL786394:KTR786394 LDH786394:LDN786394 LND786394:LNJ786394 LWZ786394:LXF786394 MGV786394:MHB786394 MQR786394:MQX786394 NAN786394:NAT786394 NKJ786394:NKP786394 NUF786394:NUL786394 OEB786394:OEH786394 ONX786394:OOD786394 OXT786394:OXZ786394 PHP786394:PHV786394 PRL786394:PRR786394 QBH786394:QBN786394 QLD786394:QLJ786394 QUZ786394:QVF786394 REV786394:RFB786394 ROR786394:ROX786394 RYN786394:RYT786394 SIJ786394:SIP786394 SSF786394:SSL786394 TCB786394:TCH786394 TLX786394:TMD786394 TVT786394:TVZ786394 UFP786394:UFV786394 UPL786394:UPR786394 UZH786394:UZN786394 VJD786394:VJJ786394 VSZ786394:VTF786394 WCV786394:WDB786394 WMR786394:WMX786394 WWN786394:WWT786394 KB851930:KH851930 TX851930:UD851930 ADT851930:ADZ851930 ANP851930:ANV851930 AXL851930:AXR851930 BHH851930:BHN851930 BRD851930:BRJ851930 CAZ851930:CBF851930 CKV851930:CLB851930 CUR851930:CUX851930 DEN851930:DET851930 DOJ851930:DOP851930 DYF851930:DYL851930 EIB851930:EIH851930 ERX851930:ESD851930 FBT851930:FBZ851930 FLP851930:FLV851930 FVL851930:FVR851930 GFH851930:GFN851930 GPD851930:GPJ851930 GYZ851930:GZF851930 HIV851930:HJB851930 HSR851930:HSX851930 ICN851930:ICT851930 IMJ851930:IMP851930 IWF851930:IWL851930 JGB851930:JGH851930 JPX851930:JQD851930 JZT851930:JZZ851930 KJP851930:KJV851930 KTL851930:KTR851930 LDH851930:LDN851930 LND851930:LNJ851930 LWZ851930:LXF851930 MGV851930:MHB851930 MQR851930:MQX851930 NAN851930:NAT851930 NKJ851930:NKP851930 NUF851930:NUL851930 OEB851930:OEH851930 ONX851930:OOD851930 OXT851930:OXZ851930 PHP851930:PHV851930 PRL851930:PRR851930 QBH851930:QBN851930 QLD851930:QLJ851930 QUZ851930:QVF851930 REV851930:RFB851930 ROR851930:ROX851930 RYN851930:RYT851930 SIJ851930:SIP851930 SSF851930:SSL851930 TCB851930:TCH851930 TLX851930:TMD851930 TVT851930:TVZ851930 UFP851930:UFV851930 UPL851930:UPR851930 UZH851930:UZN851930 VJD851930:VJJ851930 VSZ851930:VTF851930 WCV851930:WDB851930 WMR851930:WMX851930 WWN851930:WWT851930 KB917466:KH917466 TX917466:UD917466 ADT917466:ADZ917466 ANP917466:ANV917466 AXL917466:AXR917466 BHH917466:BHN917466 BRD917466:BRJ917466 CAZ917466:CBF917466 CKV917466:CLB917466 CUR917466:CUX917466 DEN917466:DET917466 DOJ917466:DOP917466 DYF917466:DYL917466 EIB917466:EIH917466 ERX917466:ESD917466 FBT917466:FBZ917466 FLP917466:FLV917466 FVL917466:FVR917466 GFH917466:GFN917466 GPD917466:GPJ917466 GYZ917466:GZF917466 HIV917466:HJB917466 HSR917466:HSX917466 ICN917466:ICT917466 IMJ917466:IMP917466 IWF917466:IWL917466 JGB917466:JGH917466 JPX917466:JQD917466 JZT917466:JZZ917466 KJP917466:KJV917466 KTL917466:KTR917466 LDH917466:LDN917466 LND917466:LNJ917466 LWZ917466:LXF917466 MGV917466:MHB917466 MQR917466:MQX917466 NAN917466:NAT917466 NKJ917466:NKP917466 NUF917466:NUL917466 OEB917466:OEH917466 ONX917466:OOD917466 OXT917466:OXZ917466 PHP917466:PHV917466 PRL917466:PRR917466 QBH917466:QBN917466 QLD917466:QLJ917466 QUZ917466:QVF917466 REV917466:RFB917466 ROR917466:ROX917466 RYN917466:RYT917466 SIJ917466:SIP917466 SSF917466:SSL917466 TCB917466:TCH917466 TLX917466:TMD917466 TVT917466:TVZ917466 UFP917466:UFV917466 UPL917466:UPR917466 UZH917466:UZN917466 VJD917466:VJJ917466 VSZ917466:VTF917466 WCV917466:WDB917466 WMR917466:WMX917466 WWN917466:WWT917466 G917466:AB917466 G851930:AB851930 G786394:AB786394 G720858:AB720858 G655322:AB655322 G589786:AB589786 G524250:AB524250 G458714:AB458714 G393178:AB393178 G327642:AB327642 G262106:AB262106 G196570:AB196570 G131034:AB131034 G65498:AB65498 G983002:AB983002">
      <formula1>index</formula1>
    </dataValidation>
  </dataValidations>
  <pageMargins left="0.31496062992125984" right="0.15748031496062992" top="0.51181102362204722" bottom="0.19685039370078741" header="0.23622047244094491" footer="0.15748031496062992"/>
  <pageSetup paperSize="9" scale="70" firstPageNumber="2300" orientation="landscape" useFirstPageNumber="1" r:id="rId1"/>
  <headerFooter alignWithMargins="0">
    <oddHeader>&amp;R&amp;P</oddHead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5"/>
  <dimension ref="A1:AL35"/>
  <sheetViews>
    <sheetView tabSelected="1" zoomScale="85" zoomScaleNormal="85" workbookViewId="0">
      <pane xSplit="3" ySplit="4" topLeftCell="E5" activePane="bottomRight" state="frozen"/>
      <selection activeCell="BB26" sqref="BB26:BB34"/>
      <selection pane="topRight" activeCell="BB26" sqref="BB26:BB34"/>
      <selection pane="bottomLeft" activeCell="BB26" sqref="BB26:BB34"/>
      <selection pane="bottomRight" activeCell="H23" sqref="H23"/>
    </sheetView>
  </sheetViews>
  <sheetFormatPr defaultRowHeight="12.75" x14ac:dyDescent="0.2"/>
  <cols>
    <col min="1" max="1" width="2.375" style="25" bestFit="1" customWidth="1"/>
    <col min="2" max="2" width="0.875" style="25" hidden="1" customWidth="1"/>
    <col min="3" max="3" width="20" style="25" customWidth="1"/>
    <col min="4" max="4" width="13.875" style="25" hidden="1" customWidth="1"/>
    <col min="5" max="5" width="14" style="25" customWidth="1"/>
    <col min="6" max="6" width="13.625" style="25" customWidth="1"/>
    <col min="7" max="7" width="13.875" style="25" customWidth="1"/>
    <col min="8" max="8" width="10.75" style="25" customWidth="1"/>
    <col min="9" max="9" width="9" style="25" customWidth="1"/>
    <col min="10" max="10" width="10.625" style="25" customWidth="1"/>
    <col min="11" max="11" width="11" style="25" customWidth="1"/>
    <col min="12" max="12" width="12.125" style="25" customWidth="1"/>
    <col min="13" max="13" width="12.75" style="25" customWidth="1"/>
    <col min="14" max="14" width="13" style="25" customWidth="1"/>
    <col min="15" max="15" width="12.75" style="25" customWidth="1"/>
    <col min="16" max="16" width="12.375" style="25" customWidth="1"/>
    <col min="17" max="17" width="11.875" style="25" customWidth="1"/>
    <col min="18" max="18" width="16.5" style="25" customWidth="1"/>
    <col min="19" max="19" width="12.75" style="25" customWidth="1"/>
    <col min="20" max="20" width="13.5" style="25" customWidth="1"/>
    <col min="21" max="21" width="10.5" style="25" customWidth="1"/>
    <col min="22" max="22" width="11.125" style="25" customWidth="1"/>
    <col min="23" max="23" width="12.375" style="25" customWidth="1"/>
    <col min="24" max="24" width="11.375" style="25" customWidth="1"/>
    <col min="25" max="25" width="10.75" style="25" customWidth="1"/>
    <col min="26" max="26" width="12" style="25" customWidth="1"/>
    <col min="27" max="27" width="13.25" style="25" customWidth="1"/>
    <col min="28" max="28" width="13.125" style="25" customWidth="1"/>
    <col min="29" max="29" width="12.5" style="25" customWidth="1"/>
    <col min="30" max="31" width="12.75" style="25" customWidth="1"/>
    <col min="32" max="32" width="13.5" style="25" customWidth="1"/>
    <col min="33" max="33" width="12.5" style="25" customWidth="1"/>
    <col min="34" max="34" width="16.125" style="25" customWidth="1"/>
    <col min="35" max="35" width="14.375" style="25" customWidth="1"/>
    <col min="36" max="36" width="14.125" style="25" customWidth="1"/>
    <col min="37" max="37" width="14.625" style="25" customWidth="1"/>
    <col min="38" max="38" width="14.5" style="25" customWidth="1"/>
    <col min="39" max="39" width="16.875" style="25" bestFit="1" customWidth="1"/>
    <col min="40" max="40" width="21.125" style="25" bestFit="1" customWidth="1"/>
    <col min="41" max="43" width="15.75" style="25" bestFit="1" customWidth="1"/>
    <col min="44" max="45" width="15.875" style="25" bestFit="1" customWidth="1"/>
    <col min="46" max="46" width="17.125" style="25" customWidth="1"/>
    <col min="47" max="47" width="15.75" style="25" bestFit="1" customWidth="1"/>
    <col min="48" max="48" width="17" style="25" bestFit="1" customWidth="1"/>
    <col min="49" max="49" width="15.75" style="25" bestFit="1" customWidth="1"/>
    <col min="50" max="50" width="16.375" style="25" bestFit="1" customWidth="1"/>
    <col min="51" max="52" width="15.75" style="25" bestFit="1" customWidth="1"/>
    <col min="53" max="53" width="16.5" style="25" bestFit="1" customWidth="1"/>
    <col min="54" max="54" width="17.5" style="25" bestFit="1" customWidth="1"/>
    <col min="55" max="55" width="15.75" style="25" bestFit="1" customWidth="1"/>
    <col min="56" max="57" width="16.5" style="25" bestFit="1" customWidth="1"/>
    <col min="58" max="58" width="15.75" style="25" bestFit="1" customWidth="1"/>
    <col min="59" max="59" width="16.625" style="25" bestFit="1" customWidth="1"/>
    <col min="60" max="60" width="16.375" style="25" bestFit="1" customWidth="1"/>
    <col min="61" max="61" width="16.25" style="25" bestFit="1" customWidth="1"/>
    <col min="62" max="62" width="15.75" style="25" bestFit="1" customWidth="1"/>
    <col min="63" max="63" width="30.25" style="25" bestFit="1" customWidth="1"/>
    <col min="64" max="64" width="16.375" style="25" bestFit="1" customWidth="1"/>
    <col min="65" max="65" width="16.875" style="25" bestFit="1" customWidth="1"/>
    <col min="66" max="66" width="16.5" style="25" bestFit="1" customWidth="1"/>
    <col min="67" max="68" width="15.75" style="25" bestFit="1" customWidth="1"/>
    <col min="69" max="69" width="17.125" style="25" customWidth="1"/>
    <col min="70" max="70" width="16.875" style="25" bestFit="1" customWidth="1"/>
    <col min="71" max="71" width="27.125" style="25" bestFit="1" customWidth="1"/>
    <col min="72" max="72" width="21.25" style="25" bestFit="1" customWidth="1"/>
    <col min="73" max="73" width="30.625" style="25" bestFit="1" customWidth="1"/>
    <col min="74" max="74" width="16.125" style="25" bestFit="1" customWidth="1"/>
    <col min="75" max="75" width="33.375" style="25" bestFit="1" customWidth="1"/>
    <col min="76" max="76" width="33.625" style="25" bestFit="1" customWidth="1"/>
    <col min="77" max="78" width="15.75" style="25" bestFit="1" customWidth="1"/>
    <col min="79" max="79" width="16.875" style="25" bestFit="1" customWidth="1"/>
    <col min="80" max="258" width="9" style="25"/>
    <col min="259" max="259" width="2.375" style="25" bestFit="1" customWidth="1"/>
    <col min="260" max="260" width="22.75" style="25" customWidth="1"/>
    <col min="261" max="261" width="13.875" style="25" bestFit="1" customWidth="1"/>
    <col min="262" max="262" width="12.25" style="25" bestFit="1" customWidth="1"/>
    <col min="263" max="265" width="12.25" style="25" customWidth="1"/>
    <col min="266" max="266" width="13.75" style="25" customWidth="1"/>
    <col min="267" max="267" width="21.375" style="25" bestFit="1" customWidth="1"/>
    <col min="268" max="268" width="14.75" style="25" bestFit="1" customWidth="1"/>
    <col min="269" max="273" width="14.75" style="25" customWidth="1"/>
    <col min="274" max="274" width="12" style="25" customWidth="1"/>
    <col min="275" max="275" width="11.875" style="25" customWidth="1"/>
    <col min="276" max="276" width="12.875" style="25" bestFit="1" customWidth="1"/>
    <col min="277" max="277" width="10.75" style="25" bestFit="1" customWidth="1"/>
    <col min="278" max="278" width="11.75" style="25" bestFit="1" customWidth="1"/>
    <col min="279" max="279" width="8.875" style="25" bestFit="1" customWidth="1"/>
    <col min="280" max="280" width="14.25" style="25" bestFit="1" customWidth="1"/>
    <col min="281" max="281" width="10" style="25" bestFit="1" customWidth="1"/>
    <col min="282" max="282" width="9.5" style="25" bestFit="1" customWidth="1"/>
    <col min="283" max="283" width="10.375" style="25" customWidth="1"/>
    <col min="284" max="284" width="14.875" style="25" bestFit="1" customWidth="1"/>
    <col min="285" max="285" width="14.75" style="25" bestFit="1" customWidth="1"/>
    <col min="286" max="286" width="7.625" style="25" bestFit="1" customWidth="1"/>
    <col min="287" max="287" width="9" style="25" bestFit="1" customWidth="1"/>
    <col min="288" max="288" width="10.375" style="25" customWidth="1"/>
    <col min="289" max="289" width="15.75" style="25" bestFit="1" customWidth="1"/>
    <col min="290" max="291" width="16.5" style="25" bestFit="1" customWidth="1"/>
    <col min="292" max="292" width="19.625" style="25" bestFit="1" customWidth="1"/>
    <col min="293" max="293" width="16" style="25" bestFit="1" customWidth="1"/>
    <col min="294" max="295" width="16.875" style="25" bestFit="1" customWidth="1"/>
    <col min="296" max="296" width="21.125" style="25" bestFit="1" customWidth="1"/>
    <col min="297" max="299" width="15.75" style="25" bestFit="1" customWidth="1"/>
    <col min="300" max="301" width="15.875" style="25" bestFit="1" customWidth="1"/>
    <col min="302" max="302" width="17.125" style="25" customWidth="1"/>
    <col min="303" max="303" width="15.75" style="25" bestFit="1" customWidth="1"/>
    <col min="304" max="304" width="17" style="25" bestFit="1" customWidth="1"/>
    <col min="305" max="305" width="15.75" style="25" bestFit="1" customWidth="1"/>
    <col min="306" max="306" width="16.375" style="25" bestFit="1" customWidth="1"/>
    <col min="307" max="308" width="15.75" style="25" bestFit="1" customWidth="1"/>
    <col min="309" max="309" width="16.5" style="25" bestFit="1" customWidth="1"/>
    <col min="310" max="310" width="17.5" style="25" bestFit="1" customWidth="1"/>
    <col min="311" max="311" width="15.75" style="25" bestFit="1" customWidth="1"/>
    <col min="312" max="313" width="16.5" style="25" bestFit="1" customWidth="1"/>
    <col min="314" max="314" width="15.75" style="25" bestFit="1" customWidth="1"/>
    <col min="315" max="315" width="16.625" style="25" bestFit="1" customWidth="1"/>
    <col min="316" max="316" width="16.375" style="25" bestFit="1" customWidth="1"/>
    <col min="317" max="317" width="16.25" style="25" bestFit="1" customWidth="1"/>
    <col min="318" max="318" width="15.75" style="25" bestFit="1" customWidth="1"/>
    <col min="319" max="319" width="30.25" style="25" bestFit="1" customWidth="1"/>
    <col min="320" max="320" width="16.375" style="25" bestFit="1" customWidth="1"/>
    <col min="321" max="321" width="16.875" style="25" bestFit="1" customWidth="1"/>
    <col min="322" max="322" width="16.5" style="25" bestFit="1" customWidth="1"/>
    <col min="323" max="324" width="15.75" style="25" bestFit="1" customWidth="1"/>
    <col min="325" max="325" width="17.125" style="25" customWidth="1"/>
    <col min="326" max="326" width="16.875" style="25" bestFit="1" customWidth="1"/>
    <col min="327" max="327" width="27.125" style="25" bestFit="1" customWidth="1"/>
    <col min="328" max="328" width="21.25" style="25" bestFit="1" customWidth="1"/>
    <col min="329" max="329" width="30.625" style="25" bestFit="1" customWidth="1"/>
    <col min="330" max="330" width="16.125" style="25" bestFit="1" customWidth="1"/>
    <col min="331" max="331" width="33.375" style="25" bestFit="1" customWidth="1"/>
    <col min="332" max="332" width="33.625" style="25" bestFit="1" customWidth="1"/>
    <col min="333" max="334" width="15.75" style="25" bestFit="1" customWidth="1"/>
    <col min="335" max="335" width="16.875" style="25" bestFit="1" customWidth="1"/>
    <col min="336" max="514" width="9" style="25"/>
    <col min="515" max="515" width="2.375" style="25" bestFit="1" customWidth="1"/>
    <col min="516" max="516" width="22.75" style="25" customWidth="1"/>
    <col min="517" max="517" width="13.875" style="25" bestFit="1" customWidth="1"/>
    <col min="518" max="518" width="12.25" style="25" bestFit="1" customWidth="1"/>
    <col min="519" max="521" width="12.25" style="25" customWidth="1"/>
    <col min="522" max="522" width="13.75" style="25" customWidth="1"/>
    <col min="523" max="523" width="21.375" style="25" bestFit="1" customWidth="1"/>
    <col min="524" max="524" width="14.75" style="25" bestFit="1" customWidth="1"/>
    <col min="525" max="529" width="14.75" style="25" customWidth="1"/>
    <col min="530" max="530" width="12" style="25" customWidth="1"/>
    <col min="531" max="531" width="11.875" style="25" customWidth="1"/>
    <col min="532" max="532" width="12.875" style="25" bestFit="1" customWidth="1"/>
    <col min="533" max="533" width="10.75" style="25" bestFit="1" customWidth="1"/>
    <col min="534" max="534" width="11.75" style="25" bestFit="1" customWidth="1"/>
    <col min="535" max="535" width="8.875" style="25" bestFit="1" customWidth="1"/>
    <col min="536" max="536" width="14.25" style="25" bestFit="1" customWidth="1"/>
    <col min="537" max="537" width="10" style="25" bestFit="1" customWidth="1"/>
    <col min="538" max="538" width="9.5" style="25" bestFit="1" customWidth="1"/>
    <col min="539" max="539" width="10.375" style="25" customWidth="1"/>
    <col min="540" max="540" width="14.875" style="25" bestFit="1" customWidth="1"/>
    <col min="541" max="541" width="14.75" style="25" bestFit="1" customWidth="1"/>
    <col min="542" max="542" width="7.625" style="25" bestFit="1" customWidth="1"/>
    <col min="543" max="543" width="9" style="25" bestFit="1" customWidth="1"/>
    <col min="544" max="544" width="10.375" style="25" customWidth="1"/>
    <col min="545" max="545" width="15.75" style="25" bestFit="1" customWidth="1"/>
    <col min="546" max="547" width="16.5" style="25" bestFit="1" customWidth="1"/>
    <col min="548" max="548" width="19.625" style="25" bestFit="1" customWidth="1"/>
    <col min="549" max="549" width="16" style="25" bestFit="1" customWidth="1"/>
    <col min="550" max="551" width="16.875" style="25" bestFit="1" customWidth="1"/>
    <col min="552" max="552" width="21.125" style="25" bestFit="1" customWidth="1"/>
    <col min="553" max="555" width="15.75" style="25" bestFit="1" customWidth="1"/>
    <col min="556" max="557" width="15.875" style="25" bestFit="1" customWidth="1"/>
    <col min="558" max="558" width="17.125" style="25" customWidth="1"/>
    <col min="559" max="559" width="15.75" style="25" bestFit="1" customWidth="1"/>
    <col min="560" max="560" width="17" style="25" bestFit="1" customWidth="1"/>
    <col min="561" max="561" width="15.75" style="25" bestFit="1" customWidth="1"/>
    <col min="562" max="562" width="16.375" style="25" bestFit="1" customWidth="1"/>
    <col min="563" max="564" width="15.75" style="25" bestFit="1" customWidth="1"/>
    <col min="565" max="565" width="16.5" style="25" bestFit="1" customWidth="1"/>
    <col min="566" max="566" width="17.5" style="25" bestFit="1" customWidth="1"/>
    <col min="567" max="567" width="15.75" style="25" bestFit="1" customWidth="1"/>
    <col min="568" max="569" width="16.5" style="25" bestFit="1" customWidth="1"/>
    <col min="570" max="570" width="15.75" style="25" bestFit="1" customWidth="1"/>
    <col min="571" max="571" width="16.625" style="25" bestFit="1" customWidth="1"/>
    <col min="572" max="572" width="16.375" style="25" bestFit="1" customWidth="1"/>
    <col min="573" max="573" width="16.25" style="25" bestFit="1" customWidth="1"/>
    <col min="574" max="574" width="15.75" style="25" bestFit="1" customWidth="1"/>
    <col min="575" max="575" width="30.25" style="25" bestFit="1" customWidth="1"/>
    <col min="576" max="576" width="16.375" style="25" bestFit="1" customWidth="1"/>
    <col min="577" max="577" width="16.875" style="25" bestFit="1" customWidth="1"/>
    <col min="578" max="578" width="16.5" style="25" bestFit="1" customWidth="1"/>
    <col min="579" max="580" width="15.75" style="25" bestFit="1" customWidth="1"/>
    <col min="581" max="581" width="17.125" style="25" customWidth="1"/>
    <col min="582" max="582" width="16.875" style="25" bestFit="1" customWidth="1"/>
    <col min="583" max="583" width="27.125" style="25" bestFit="1" customWidth="1"/>
    <col min="584" max="584" width="21.25" style="25" bestFit="1" customWidth="1"/>
    <col min="585" max="585" width="30.625" style="25" bestFit="1" customWidth="1"/>
    <col min="586" max="586" width="16.125" style="25" bestFit="1" customWidth="1"/>
    <col min="587" max="587" width="33.375" style="25" bestFit="1" customWidth="1"/>
    <col min="588" max="588" width="33.625" style="25" bestFit="1" customWidth="1"/>
    <col min="589" max="590" width="15.75" style="25" bestFit="1" customWidth="1"/>
    <col min="591" max="591" width="16.875" style="25" bestFit="1" customWidth="1"/>
    <col min="592" max="770" width="9" style="25"/>
    <col min="771" max="771" width="2.375" style="25" bestFit="1" customWidth="1"/>
    <col min="772" max="772" width="22.75" style="25" customWidth="1"/>
    <col min="773" max="773" width="13.875" style="25" bestFit="1" customWidth="1"/>
    <col min="774" max="774" width="12.25" style="25" bestFit="1" customWidth="1"/>
    <col min="775" max="777" width="12.25" style="25" customWidth="1"/>
    <col min="778" max="778" width="13.75" style="25" customWidth="1"/>
    <col min="779" max="779" width="21.375" style="25" bestFit="1" customWidth="1"/>
    <col min="780" max="780" width="14.75" style="25" bestFit="1" customWidth="1"/>
    <col min="781" max="785" width="14.75" style="25" customWidth="1"/>
    <col min="786" max="786" width="12" style="25" customWidth="1"/>
    <col min="787" max="787" width="11.875" style="25" customWidth="1"/>
    <col min="788" max="788" width="12.875" style="25" bestFit="1" customWidth="1"/>
    <col min="789" max="789" width="10.75" style="25" bestFit="1" customWidth="1"/>
    <col min="790" max="790" width="11.75" style="25" bestFit="1" customWidth="1"/>
    <col min="791" max="791" width="8.875" style="25" bestFit="1" customWidth="1"/>
    <col min="792" max="792" width="14.25" style="25" bestFit="1" customWidth="1"/>
    <col min="793" max="793" width="10" style="25" bestFit="1" customWidth="1"/>
    <col min="794" max="794" width="9.5" style="25" bestFit="1" customWidth="1"/>
    <col min="795" max="795" width="10.375" style="25" customWidth="1"/>
    <col min="796" max="796" width="14.875" style="25" bestFit="1" customWidth="1"/>
    <col min="797" max="797" width="14.75" style="25" bestFit="1" customWidth="1"/>
    <col min="798" max="798" width="7.625" style="25" bestFit="1" customWidth="1"/>
    <col min="799" max="799" width="9" style="25" bestFit="1" customWidth="1"/>
    <col min="800" max="800" width="10.375" style="25" customWidth="1"/>
    <col min="801" max="801" width="15.75" style="25" bestFit="1" customWidth="1"/>
    <col min="802" max="803" width="16.5" style="25" bestFit="1" customWidth="1"/>
    <col min="804" max="804" width="19.625" style="25" bestFit="1" customWidth="1"/>
    <col min="805" max="805" width="16" style="25" bestFit="1" customWidth="1"/>
    <col min="806" max="807" width="16.875" style="25" bestFit="1" customWidth="1"/>
    <col min="808" max="808" width="21.125" style="25" bestFit="1" customWidth="1"/>
    <col min="809" max="811" width="15.75" style="25" bestFit="1" customWidth="1"/>
    <col min="812" max="813" width="15.875" style="25" bestFit="1" customWidth="1"/>
    <col min="814" max="814" width="17.125" style="25" customWidth="1"/>
    <col min="815" max="815" width="15.75" style="25" bestFit="1" customWidth="1"/>
    <col min="816" max="816" width="17" style="25" bestFit="1" customWidth="1"/>
    <col min="817" max="817" width="15.75" style="25" bestFit="1" customWidth="1"/>
    <col min="818" max="818" width="16.375" style="25" bestFit="1" customWidth="1"/>
    <col min="819" max="820" width="15.75" style="25" bestFit="1" customWidth="1"/>
    <col min="821" max="821" width="16.5" style="25" bestFit="1" customWidth="1"/>
    <col min="822" max="822" width="17.5" style="25" bestFit="1" customWidth="1"/>
    <col min="823" max="823" width="15.75" style="25" bestFit="1" customWidth="1"/>
    <col min="824" max="825" width="16.5" style="25" bestFit="1" customWidth="1"/>
    <col min="826" max="826" width="15.75" style="25" bestFit="1" customWidth="1"/>
    <col min="827" max="827" width="16.625" style="25" bestFit="1" customWidth="1"/>
    <col min="828" max="828" width="16.375" style="25" bestFit="1" customWidth="1"/>
    <col min="829" max="829" width="16.25" style="25" bestFit="1" customWidth="1"/>
    <col min="830" max="830" width="15.75" style="25" bestFit="1" customWidth="1"/>
    <col min="831" max="831" width="30.25" style="25" bestFit="1" customWidth="1"/>
    <col min="832" max="832" width="16.375" style="25" bestFit="1" customWidth="1"/>
    <col min="833" max="833" width="16.875" style="25" bestFit="1" customWidth="1"/>
    <col min="834" max="834" width="16.5" style="25" bestFit="1" customWidth="1"/>
    <col min="835" max="836" width="15.75" style="25" bestFit="1" customWidth="1"/>
    <col min="837" max="837" width="17.125" style="25" customWidth="1"/>
    <col min="838" max="838" width="16.875" style="25" bestFit="1" customWidth="1"/>
    <col min="839" max="839" width="27.125" style="25" bestFit="1" customWidth="1"/>
    <col min="840" max="840" width="21.25" style="25" bestFit="1" customWidth="1"/>
    <col min="841" max="841" width="30.625" style="25" bestFit="1" customWidth="1"/>
    <col min="842" max="842" width="16.125" style="25" bestFit="1" customWidth="1"/>
    <col min="843" max="843" width="33.375" style="25" bestFit="1" customWidth="1"/>
    <col min="844" max="844" width="33.625" style="25" bestFit="1" customWidth="1"/>
    <col min="845" max="846" width="15.75" style="25" bestFit="1" customWidth="1"/>
    <col min="847" max="847" width="16.875" style="25" bestFit="1" customWidth="1"/>
    <col min="848" max="1026" width="9" style="25"/>
    <col min="1027" max="1027" width="2.375" style="25" bestFit="1" customWidth="1"/>
    <col min="1028" max="1028" width="22.75" style="25" customWidth="1"/>
    <col min="1029" max="1029" width="13.875" style="25" bestFit="1" customWidth="1"/>
    <col min="1030" max="1030" width="12.25" style="25" bestFit="1" customWidth="1"/>
    <col min="1031" max="1033" width="12.25" style="25" customWidth="1"/>
    <col min="1034" max="1034" width="13.75" style="25" customWidth="1"/>
    <col min="1035" max="1035" width="21.375" style="25" bestFit="1" customWidth="1"/>
    <col min="1036" max="1036" width="14.75" style="25" bestFit="1" customWidth="1"/>
    <col min="1037" max="1041" width="14.75" style="25" customWidth="1"/>
    <col min="1042" max="1042" width="12" style="25" customWidth="1"/>
    <col min="1043" max="1043" width="11.875" style="25" customWidth="1"/>
    <col min="1044" max="1044" width="12.875" style="25" bestFit="1" customWidth="1"/>
    <col min="1045" max="1045" width="10.75" style="25" bestFit="1" customWidth="1"/>
    <col min="1046" max="1046" width="11.75" style="25" bestFit="1" customWidth="1"/>
    <col min="1047" max="1047" width="8.875" style="25" bestFit="1" customWidth="1"/>
    <col min="1048" max="1048" width="14.25" style="25" bestFit="1" customWidth="1"/>
    <col min="1049" max="1049" width="10" style="25" bestFit="1" customWidth="1"/>
    <col min="1050" max="1050" width="9.5" style="25" bestFit="1" customWidth="1"/>
    <col min="1051" max="1051" width="10.375" style="25" customWidth="1"/>
    <col min="1052" max="1052" width="14.875" style="25" bestFit="1" customWidth="1"/>
    <col min="1053" max="1053" width="14.75" style="25" bestFit="1" customWidth="1"/>
    <col min="1054" max="1054" width="7.625" style="25" bestFit="1" customWidth="1"/>
    <col min="1055" max="1055" width="9" style="25" bestFit="1" customWidth="1"/>
    <col min="1056" max="1056" width="10.375" style="25" customWidth="1"/>
    <col min="1057" max="1057" width="15.75" style="25" bestFit="1" customWidth="1"/>
    <col min="1058" max="1059" width="16.5" style="25" bestFit="1" customWidth="1"/>
    <col min="1060" max="1060" width="19.625" style="25" bestFit="1" customWidth="1"/>
    <col min="1061" max="1061" width="16" style="25" bestFit="1" customWidth="1"/>
    <col min="1062" max="1063" width="16.875" style="25" bestFit="1" customWidth="1"/>
    <col min="1064" max="1064" width="21.125" style="25" bestFit="1" customWidth="1"/>
    <col min="1065" max="1067" width="15.75" style="25" bestFit="1" customWidth="1"/>
    <col min="1068" max="1069" width="15.875" style="25" bestFit="1" customWidth="1"/>
    <col min="1070" max="1070" width="17.125" style="25" customWidth="1"/>
    <col min="1071" max="1071" width="15.75" style="25" bestFit="1" customWidth="1"/>
    <col min="1072" max="1072" width="17" style="25" bestFit="1" customWidth="1"/>
    <col min="1073" max="1073" width="15.75" style="25" bestFit="1" customWidth="1"/>
    <col min="1074" max="1074" width="16.375" style="25" bestFit="1" customWidth="1"/>
    <col min="1075" max="1076" width="15.75" style="25" bestFit="1" customWidth="1"/>
    <col min="1077" max="1077" width="16.5" style="25" bestFit="1" customWidth="1"/>
    <col min="1078" max="1078" width="17.5" style="25" bestFit="1" customWidth="1"/>
    <col min="1079" max="1079" width="15.75" style="25" bestFit="1" customWidth="1"/>
    <col min="1080" max="1081" width="16.5" style="25" bestFit="1" customWidth="1"/>
    <col min="1082" max="1082" width="15.75" style="25" bestFit="1" customWidth="1"/>
    <col min="1083" max="1083" width="16.625" style="25" bestFit="1" customWidth="1"/>
    <col min="1084" max="1084" width="16.375" style="25" bestFit="1" customWidth="1"/>
    <col min="1085" max="1085" width="16.25" style="25" bestFit="1" customWidth="1"/>
    <col min="1086" max="1086" width="15.75" style="25" bestFit="1" customWidth="1"/>
    <col min="1087" max="1087" width="30.25" style="25" bestFit="1" customWidth="1"/>
    <col min="1088" max="1088" width="16.375" style="25" bestFit="1" customWidth="1"/>
    <col min="1089" max="1089" width="16.875" style="25" bestFit="1" customWidth="1"/>
    <col min="1090" max="1090" width="16.5" style="25" bestFit="1" customWidth="1"/>
    <col min="1091" max="1092" width="15.75" style="25" bestFit="1" customWidth="1"/>
    <col min="1093" max="1093" width="17.125" style="25" customWidth="1"/>
    <col min="1094" max="1094" width="16.875" style="25" bestFit="1" customWidth="1"/>
    <col min="1095" max="1095" width="27.125" style="25" bestFit="1" customWidth="1"/>
    <col min="1096" max="1096" width="21.25" style="25" bestFit="1" customWidth="1"/>
    <col min="1097" max="1097" width="30.625" style="25" bestFit="1" customWidth="1"/>
    <col min="1098" max="1098" width="16.125" style="25" bestFit="1" customWidth="1"/>
    <col min="1099" max="1099" width="33.375" style="25" bestFit="1" customWidth="1"/>
    <col min="1100" max="1100" width="33.625" style="25" bestFit="1" customWidth="1"/>
    <col min="1101" max="1102" width="15.75" style="25" bestFit="1" customWidth="1"/>
    <col min="1103" max="1103" width="16.875" style="25" bestFit="1" customWidth="1"/>
    <col min="1104" max="1282" width="9" style="25"/>
    <col min="1283" max="1283" width="2.375" style="25" bestFit="1" customWidth="1"/>
    <col min="1284" max="1284" width="22.75" style="25" customWidth="1"/>
    <col min="1285" max="1285" width="13.875" style="25" bestFit="1" customWidth="1"/>
    <col min="1286" max="1286" width="12.25" style="25" bestFit="1" customWidth="1"/>
    <col min="1287" max="1289" width="12.25" style="25" customWidth="1"/>
    <col min="1290" max="1290" width="13.75" style="25" customWidth="1"/>
    <col min="1291" max="1291" width="21.375" style="25" bestFit="1" customWidth="1"/>
    <col min="1292" max="1292" width="14.75" style="25" bestFit="1" customWidth="1"/>
    <col min="1293" max="1297" width="14.75" style="25" customWidth="1"/>
    <col min="1298" max="1298" width="12" style="25" customWidth="1"/>
    <col min="1299" max="1299" width="11.875" style="25" customWidth="1"/>
    <col min="1300" max="1300" width="12.875" style="25" bestFit="1" customWidth="1"/>
    <col min="1301" max="1301" width="10.75" style="25" bestFit="1" customWidth="1"/>
    <col min="1302" max="1302" width="11.75" style="25" bestFit="1" customWidth="1"/>
    <col min="1303" max="1303" width="8.875" style="25" bestFit="1" customWidth="1"/>
    <col min="1304" max="1304" width="14.25" style="25" bestFit="1" customWidth="1"/>
    <col min="1305" max="1305" width="10" style="25" bestFit="1" customWidth="1"/>
    <col min="1306" max="1306" width="9.5" style="25" bestFit="1" customWidth="1"/>
    <col min="1307" max="1307" width="10.375" style="25" customWidth="1"/>
    <col min="1308" max="1308" width="14.875" style="25" bestFit="1" customWidth="1"/>
    <col min="1309" max="1309" width="14.75" style="25" bestFit="1" customWidth="1"/>
    <col min="1310" max="1310" width="7.625" style="25" bestFit="1" customWidth="1"/>
    <col min="1311" max="1311" width="9" style="25" bestFit="1" customWidth="1"/>
    <col min="1312" max="1312" width="10.375" style="25" customWidth="1"/>
    <col min="1313" max="1313" width="15.75" style="25" bestFit="1" customWidth="1"/>
    <col min="1314" max="1315" width="16.5" style="25" bestFit="1" customWidth="1"/>
    <col min="1316" max="1316" width="19.625" style="25" bestFit="1" customWidth="1"/>
    <col min="1317" max="1317" width="16" style="25" bestFit="1" customWidth="1"/>
    <col min="1318" max="1319" width="16.875" style="25" bestFit="1" customWidth="1"/>
    <col min="1320" max="1320" width="21.125" style="25" bestFit="1" customWidth="1"/>
    <col min="1321" max="1323" width="15.75" style="25" bestFit="1" customWidth="1"/>
    <col min="1324" max="1325" width="15.875" style="25" bestFit="1" customWidth="1"/>
    <col min="1326" max="1326" width="17.125" style="25" customWidth="1"/>
    <col min="1327" max="1327" width="15.75" style="25" bestFit="1" customWidth="1"/>
    <col min="1328" max="1328" width="17" style="25" bestFit="1" customWidth="1"/>
    <col min="1329" max="1329" width="15.75" style="25" bestFit="1" customWidth="1"/>
    <col min="1330" max="1330" width="16.375" style="25" bestFit="1" customWidth="1"/>
    <col min="1331" max="1332" width="15.75" style="25" bestFit="1" customWidth="1"/>
    <col min="1333" max="1333" width="16.5" style="25" bestFit="1" customWidth="1"/>
    <col min="1334" max="1334" width="17.5" style="25" bestFit="1" customWidth="1"/>
    <col min="1335" max="1335" width="15.75" style="25" bestFit="1" customWidth="1"/>
    <col min="1336" max="1337" width="16.5" style="25" bestFit="1" customWidth="1"/>
    <col min="1338" max="1338" width="15.75" style="25" bestFit="1" customWidth="1"/>
    <col min="1339" max="1339" width="16.625" style="25" bestFit="1" customWidth="1"/>
    <col min="1340" max="1340" width="16.375" style="25" bestFit="1" customWidth="1"/>
    <col min="1341" max="1341" width="16.25" style="25" bestFit="1" customWidth="1"/>
    <col min="1342" max="1342" width="15.75" style="25" bestFit="1" customWidth="1"/>
    <col min="1343" max="1343" width="30.25" style="25" bestFit="1" customWidth="1"/>
    <col min="1344" max="1344" width="16.375" style="25" bestFit="1" customWidth="1"/>
    <col min="1345" max="1345" width="16.875" style="25" bestFit="1" customWidth="1"/>
    <col min="1346" max="1346" width="16.5" style="25" bestFit="1" customWidth="1"/>
    <col min="1347" max="1348" width="15.75" style="25" bestFit="1" customWidth="1"/>
    <col min="1349" max="1349" width="17.125" style="25" customWidth="1"/>
    <col min="1350" max="1350" width="16.875" style="25" bestFit="1" customWidth="1"/>
    <col min="1351" max="1351" width="27.125" style="25" bestFit="1" customWidth="1"/>
    <col min="1352" max="1352" width="21.25" style="25" bestFit="1" customWidth="1"/>
    <col min="1353" max="1353" width="30.625" style="25" bestFit="1" customWidth="1"/>
    <col min="1354" max="1354" width="16.125" style="25" bestFit="1" customWidth="1"/>
    <col min="1355" max="1355" width="33.375" style="25" bestFit="1" customWidth="1"/>
    <col min="1356" max="1356" width="33.625" style="25" bestFit="1" customWidth="1"/>
    <col min="1357" max="1358" width="15.75" style="25" bestFit="1" customWidth="1"/>
    <col min="1359" max="1359" width="16.875" style="25" bestFit="1" customWidth="1"/>
    <col min="1360" max="1538" width="9" style="25"/>
    <col min="1539" max="1539" width="2.375" style="25" bestFit="1" customWidth="1"/>
    <col min="1540" max="1540" width="22.75" style="25" customWidth="1"/>
    <col min="1541" max="1541" width="13.875" style="25" bestFit="1" customWidth="1"/>
    <col min="1542" max="1542" width="12.25" style="25" bestFit="1" customWidth="1"/>
    <col min="1543" max="1545" width="12.25" style="25" customWidth="1"/>
    <col min="1546" max="1546" width="13.75" style="25" customWidth="1"/>
    <col min="1547" max="1547" width="21.375" style="25" bestFit="1" customWidth="1"/>
    <col min="1548" max="1548" width="14.75" style="25" bestFit="1" customWidth="1"/>
    <col min="1549" max="1553" width="14.75" style="25" customWidth="1"/>
    <col min="1554" max="1554" width="12" style="25" customWidth="1"/>
    <col min="1555" max="1555" width="11.875" style="25" customWidth="1"/>
    <col min="1556" max="1556" width="12.875" style="25" bestFit="1" customWidth="1"/>
    <col min="1557" max="1557" width="10.75" style="25" bestFit="1" customWidth="1"/>
    <col min="1558" max="1558" width="11.75" style="25" bestFit="1" customWidth="1"/>
    <col min="1559" max="1559" width="8.875" style="25" bestFit="1" customWidth="1"/>
    <col min="1560" max="1560" width="14.25" style="25" bestFit="1" customWidth="1"/>
    <col min="1561" max="1561" width="10" style="25" bestFit="1" customWidth="1"/>
    <col min="1562" max="1562" width="9.5" style="25" bestFit="1" customWidth="1"/>
    <col min="1563" max="1563" width="10.375" style="25" customWidth="1"/>
    <col min="1564" max="1564" width="14.875" style="25" bestFit="1" customWidth="1"/>
    <col min="1565" max="1565" width="14.75" style="25" bestFit="1" customWidth="1"/>
    <col min="1566" max="1566" width="7.625" style="25" bestFit="1" customWidth="1"/>
    <col min="1567" max="1567" width="9" style="25" bestFit="1" customWidth="1"/>
    <col min="1568" max="1568" width="10.375" style="25" customWidth="1"/>
    <col min="1569" max="1569" width="15.75" style="25" bestFit="1" customWidth="1"/>
    <col min="1570" max="1571" width="16.5" style="25" bestFit="1" customWidth="1"/>
    <col min="1572" max="1572" width="19.625" style="25" bestFit="1" customWidth="1"/>
    <col min="1573" max="1573" width="16" style="25" bestFit="1" customWidth="1"/>
    <col min="1574" max="1575" width="16.875" style="25" bestFit="1" customWidth="1"/>
    <col min="1576" max="1576" width="21.125" style="25" bestFit="1" customWidth="1"/>
    <col min="1577" max="1579" width="15.75" style="25" bestFit="1" customWidth="1"/>
    <col min="1580" max="1581" width="15.875" style="25" bestFit="1" customWidth="1"/>
    <col min="1582" max="1582" width="17.125" style="25" customWidth="1"/>
    <col min="1583" max="1583" width="15.75" style="25" bestFit="1" customWidth="1"/>
    <col min="1584" max="1584" width="17" style="25" bestFit="1" customWidth="1"/>
    <col min="1585" max="1585" width="15.75" style="25" bestFit="1" customWidth="1"/>
    <col min="1586" max="1586" width="16.375" style="25" bestFit="1" customWidth="1"/>
    <col min="1587" max="1588" width="15.75" style="25" bestFit="1" customWidth="1"/>
    <col min="1589" max="1589" width="16.5" style="25" bestFit="1" customWidth="1"/>
    <col min="1590" max="1590" width="17.5" style="25" bestFit="1" customWidth="1"/>
    <col min="1591" max="1591" width="15.75" style="25" bestFit="1" customWidth="1"/>
    <col min="1592" max="1593" width="16.5" style="25" bestFit="1" customWidth="1"/>
    <col min="1594" max="1594" width="15.75" style="25" bestFit="1" customWidth="1"/>
    <col min="1595" max="1595" width="16.625" style="25" bestFit="1" customWidth="1"/>
    <col min="1596" max="1596" width="16.375" style="25" bestFit="1" customWidth="1"/>
    <col min="1597" max="1597" width="16.25" style="25" bestFit="1" customWidth="1"/>
    <col min="1598" max="1598" width="15.75" style="25" bestFit="1" customWidth="1"/>
    <col min="1599" max="1599" width="30.25" style="25" bestFit="1" customWidth="1"/>
    <col min="1600" max="1600" width="16.375" style="25" bestFit="1" customWidth="1"/>
    <col min="1601" max="1601" width="16.875" style="25" bestFit="1" customWidth="1"/>
    <col min="1602" max="1602" width="16.5" style="25" bestFit="1" customWidth="1"/>
    <col min="1603" max="1604" width="15.75" style="25" bestFit="1" customWidth="1"/>
    <col min="1605" max="1605" width="17.125" style="25" customWidth="1"/>
    <col min="1606" max="1606" width="16.875" style="25" bestFit="1" customWidth="1"/>
    <col min="1607" max="1607" width="27.125" style="25" bestFit="1" customWidth="1"/>
    <col min="1608" max="1608" width="21.25" style="25" bestFit="1" customWidth="1"/>
    <col min="1609" max="1609" width="30.625" style="25" bestFit="1" customWidth="1"/>
    <col min="1610" max="1610" width="16.125" style="25" bestFit="1" customWidth="1"/>
    <col min="1611" max="1611" width="33.375" style="25" bestFit="1" customWidth="1"/>
    <col min="1612" max="1612" width="33.625" style="25" bestFit="1" customWidth="1"/>
    <col min="1613" max="1614" width="15.75" style="25" bestFit="1" customWidth="1"/>
    <col min="1615" max="1615" width="16.875" style="25" bestFit="1" customWidth="1"/>
    <col min="1616" max="1794" width="9" style="25"/>
    <col min="1795" max="1795" width="2.375" style="25" bestFit="1" customWidth="1"/>
    <col min="1796" max="1796" width="22.75" style="25" customWidth="1"/>
    <col min="1797" max="1797" width="13.875" style="25" bestFit="1" customWidth="1"/>
    <col min="1798" max="1798" width="12.25" style="25" bestFit="1" customWidth="1"/>
    <col min="1799" max="1801" width="12.25" style="25" customWidth="1"/>
    <col min="1802" max="1802" width="13.75" style="25" customWidth="1"/>
    <col min="1803" max="1803" width="21.375" style="25" bestFit="1" customWidth="1"/>
    <col min="1804" max="1804" width="14.75" style="25" bestFit="1" customWidth="1"/>
    <col min="1805" max="1809" width="14.75" style="25" customWidth="1"/>
    <col min="1810" max="1810" width="12" style="25" customWidth="1"/>
    <col min="1811" max="1811" width="11.875" style="25" customWidth="1"/>
    <col min="1812" max="1812" width="12.875" style="25" bestFit="1" customWidth="1"/>
    <col min="1813" max="1813" width="10.75" style="25" bestFit="1" customWidth="1"/>
    <col min="1814" max="1814" width="11.75" style="25" bestFit="1" customWidth="1"/>
    <col min="1815" max="1815" width="8.875" style="25" bestFit="1" customWidth="1"/>
    <col min="1816" max="1816" width="14.25" style="25" bestFit="1" customWidth="1"/>
    <col min="1817" max="1817" width="10" style="25" bestFit="1" customWidth="1"/>
    <col min="1818" max="1818" width="9.5" style="25" bestFit="1" customWidth="1"/>
    <col min="1819" max="1819" width="10.375" style="25" customWidth="1"/>
    <col min="1820" max="1820" width="14.875" style="25" bestFit="1" customWidth="1"/>
    <col min="1821" max="1821" width="14.75" style="25" bestFit="1" customWidth="1"/>
    <col min="1822" max="1822" width="7.625" style="25" bestFit="1" customWidth="1"/>
    <col min="1823" max="1823" width="9" style="25" bestFit="1" customWidth="1"/>
    <col min="1824" max="1824" width="10.375" style="25" customWidth="1"/>
    <col min="1825" max="1825" width="15.75" style="25" bestFit="1" customWidth="1"/>
    <col min="1826" max="1827" width="16.5" style="25" bestFit="1" customWidth="1"/>
    <col min="1828" max="1828" width="19.625" style="25" bestFit="1" customWidth="1"/>
    <col min="1829" max="1829" width="16" style="25" bestFit="1" customWidth="1"/>
    <col min="1830" max="1831" width="16.875" style="25" bestFit="1" customWidth="1"/>
    <col min="1832" max="1832" width="21.125" style="25" bestFit="1" customWidth="1"/>
    <col min="1833" max="1835" width="15.75" style="25" bestFit="1" customWidth="1"/>
    <col min="1836" max="1837" width="15.875" style="25" bestFit="1" customWidth="1"/>
    <col min="1838" max="1838" width="17.125" style="25" customWidth="1"/>
    <col min="1839" max="1839" width="15.75" style="25" bestFit="1" customWidth="1"/>
    <col min="1840" max="1840" width="17" style="25" bestFit="1" customWidth="1"/>
    <col min="1841" max="1841" width="15.75" style="25" bestFit="1" customWidth="1"/>
    <col min="1842" max="1842" width="16.375" style="25" bestFit="1" customWidth="1"/>
    <col min="1843" max="1844" width="15.75" style="25" bestFit="1" customWidth="1"/>
    <col min="1845" max="1845" width="16.5" style="25" bestFit="1" customWidth="1"/>
    <col min="1846" max="1846" width="17.5" style="25" bestFit="1" customWidth="1"/>
    <col min="1847" max="1847" width="15.75" style="25" bestFit="1" customWidth="1"/>
    <col min="1848" max="1849" width="16.5" style="25" bestFit="1" customWidth="1"/>
    <col min="1850" max="1850" width="15.75" style="25" bestFit="1" customWidth="1"/>
    <col min="1851" max="1851" width="16.625" style="25" bestFit="1" customWidth="1"/>
    <col min="1852" max="1852" width="16.375" style="25" bestFit="1" customWidth="1"/>
    <col min="1853" max="1853" width="16.25" style="25" bestFit="1" customWidth="1"/>
    <col min="1854" max="1854" width="15.75" style="25" bestFit="1" customWidth="1"/>
    <col min="1855" max="1855" width="30.25" style="25" bestFit="1" customWidth="1"/>
    <col min="1856" max="1856" width="16.375" style="25" bestFit="1" customWidth="1"/>
    <col min="1857" max="1857" width="16.875" style="25" bestFit="1" customWidth="1"/>
    <col min="1858" max="1858" width="16.5" style="25" bestFit="1" customWidth="1"/>
    <col min="1859" max="1860" width="15.75" style="25" bestFit="1" customWidth="1"/>
    <col min="1861" max="1861" width="17.125" style="25" customWidth="1"/>
    <col min="1862" max="1862" width="16.875" style="25" bestFit="1" customWidth="1"/>
    <col min="1863" max="1863" width="27.125" style="25" bestFit="1" customWidth="1"/>
    <col min="1864" max="1864" width="21.25" style="25" bestFit="1" customWidth="1"/>
    <col min="1865" max="1865" width="30.625" style="25" bestFit="1" customWidth="1"/>
    <col min="1866" max="1866" width="16.125" style="25" bestFit="1" customWidth="1"/>
    <col min="1867" max="1867" width="33.375" style="25" bestFit="1" customWidth="1"/>
    <col min="1868" max="1868" width="33.625" style="25" bestFit="1" customWidth="1"/>
    <col min="1869" max="1870" width="15.75" style="25" bestFit="1" customWidth="1"/>
    <col min="1871" max="1871" width="16.875" style="25" bestFit="1" customWidth="1"/>
    <col min="1872" max="2050" width="9" style="25"/>
    <col min="2051" max="2051" width="2.375" style="25" bestFit="1" customWidth="1"/>
    <col min="2052" max="2052" width="22.75" style="25" customWidth="1"/>
    <col min="2053" max="2053" width="13.875" style="25" bestFit="1" customWidth="1"/>
    <col min="2054" max="2054" width="12.25" style="25" bestFit="1" customWidth="1"/>
    <col min="2055" max="2057" width="12.25" style="25" customWidth="1"/>
    <col min="2058" max="2058" width="13.75" style="25" customWidth="1"/>
    <col min="2059" max="2059" width="21.375" style="25" bestFit="1" customWidth="1"/>
    <col min="2060" max="2060" width="14.75" style="25" bestFit="1" customWidth="1"/>
    <col min="2061" max="2065" width="14.75" style="25" customWidth="1"/>
    <col min="2066" max="2066" width="12" style="25" customWidth="1"/>
    <col min="2067" max="2067" width="11.875" style="25" customWidth="1"/>
    <col min="2068" max="2068" width="12.875" style="25" bestFit="1" customWidth="1"/>
    <col min="2069" max="2069" width="10.75" style="25" bestFit="1" customWidth="1"/>
    <col min="2070" max="2070" width="11.75" style="25" bestFit="1" customWidth="1"/>
    <col min="2071" max="2071" width="8.875" style="25" bestFit="1" customWidth="1"/>
    <col min="2072" max="2072" width="14.25" style="25" bestFit="1" customWidth="1"/>
    <col min="2073" max="2073" width="10" style="25" bestFit="1" customWidth="1"/>
    <col min="2074" max="2074" width="9.5" style="25" bestFit="1" customWidth="1"/>
    <col min="2075" max="2075" width="10.375" style="25" customWidth="1"/>
    <col min="2076" max="2076" width="14.875" style="25" bestFit="1" customWidth="1"/>
    <col min="2077" max="2077" width="14.75" style="25" bestFit="1" customWidth="1"/>
    <col min="2078" max="2078" width="7.625" style="25" bestFit="1" customWidth="1"/>
    <col min="2079" max="2079" width="9" style="25" bestFit="1" customWidth="1"/>
    <col min="2080" max="2080" width="10.375" style="25" customWidth="1"/>
    <col min="2081" max="2081" width="15.75" style="25" bestFit="1" customWidth="1"/>
    <col min="2082" max="2083" width="16.5" style="25" bestFit="1" customWidth="1"/>
    <col min="2084" max="2084" width="19.625" style="25" bestFit="1" customWidth="1"/>
    <col min="2085" max="2085" width="16" style="25" bestFit="1" customWidth="1"/>
    <col min="2086" max="2087" width="16.875" style="25" bestFit="1" customWidth="1"/>
    <col min="2088" max="2088" width="21.125" style="25" bestFit="1" customWidth="1"/>
    <col min="2089" max="2091" width="15.75" style="25" bestFit="1" customWidth="1"/>
    <col min="2092" max="2093" width="15.875" style="25" bestFit="1" customWidth="1"/>
    <col min="2094" max="2094" width="17.125" style="25" customWidth="1"/>
    <col min="2095" max="2095" width="15.75" style="25" bestFit="1" customWidth="1"/>
    <col min="2096" max="2096" width="17" style="25" bestFit="1" customWidth="1"/>
    <col min="2097" max="2097" width="15.75" style="25" bestFit="1" customWidth="1"/>
    <col min="2098" max="2098" width="16.375" style="25" bestFit="1" customWidth="1"/>
    <col min="2099" max="2100" width="15.75" style="25" bestFit="1" customWidth="1"/>
    <col min="2101" max="2101" width="16.5" style="25" bestFit="1" customWidth="1"/>
    <col min="2102" max="2102" width="17.5" style="25" bestFit="1" customWidth="1"/>
    <col min="2103" max="2103" width="15.75" style="25" bestFit="1" customWidth="1"/>
    <col min="2104" max="2105" width="16.5" style="25" bestFit="1" customWidth="1"/>
    <col min="2106" max="2106" width="15.75" style="25" bestFit="1" customWidth="1"/>
    <col min="2107" max="2107" width="16.625" style="25" bestFit="1" customWidth="1"/>
    <col min="2108" max="2108" width="16.375" style="25" bestFit="1" customWidth="1"/>
    <col min="2109" max="2109" width="16.25" style="25" bestFit="1" customWidth="1"/>
    <col min="2110" max="2110" width="15.75" style="25" bestFit="1" customWidth="1"/>
    <col min="2111" max="2111" width="30.25" style="25" bestFit="1" customWidth="1"/>
    <col min="2112" max="2112" width="16.375" style="25" bestFit="1" customWidth="1"/>
    <col min="2113" max="2113" width="16.875" style="25" bestFit="1" customWidth="1"/>
    <col min="2114" max="2114" width="16.5" style="25" bestFit="1" customWidth="1"/>
    <col min="2115" max="2116" width="15.75" style="25" bestFit="1" customWidth="1"/>
    <col min="2117" max="2117" width="17.125" style="25" customWidth="1"/>
    <col min="2118" max="2118" width="16.875" style="25" bestFit="1" customWidth="1"/>
    <col min="2119" max="2119" width="27.125" style="25" bestFit="1" customWidth="1"/>
    <col min="2120" max="2120" width="21.25" style="25" bestFit="1" customWidth="1"/>
    <col min="2121" max="2121" width="30.625" style="25" bestFit="1" customWidth="1"/>
    <col min="2122" max="2122" width="16.125" style="25" bestFit="1" customWidth="1"/>
    <col min="2123" max="2123" width="33.375" style="25" bestFit="1" customWidth="1"/>
    <col min="2124" max="2124" width="33.625" style="25" bestFit="1" customWidth="1"/>
    <col min="2125" max="2126" width="15.75" style="25" bestFit="1" customWidth="1"/>
    <col min="2127" max="2127" width="16.875" style="25" bestFit="1" customWidth="1"/>
    <col min="2128" max="2306" width="9" style="25"/>
    <col min="2307" max="2307" width="2.375" style="25" bestFit="1" customWidth="1"/>
    <col min="2308" max="2308" width="22.75" style="25" customWidth="1"/>
    <col min="2309" max="2309" width="13.875" style="25" bestFit="1" customWidth="1"/>
    <col min="2310" max="2310" width="12.25" style="25" bestFit="1" customWidth="1"/>
    <col min="2311" max="2313" width="12.25" style="25" customWidth="1"/>
    <col min="2314" max="2314" width="13.75" style="25" customWidth="1"/>
    <col min="2315" max="2315" width="21.375" style="25" bestFit="1" customWidth="1"/>
    <col min="2316" max="2316" width="14.75" style="25" bestFit="1" customWidth="1"/>
    <col min="2317" max="2321" width="14.75" style="25" customWidth="1"/>
    <col min="2322" max="2322" width="12" style="25" customWidth="1"/>
    <col min="2323" max="2323" width="11.875" style="25" customWidth="1"/>
    <col min="2324" max="2324" width="12.875" style="25" bestFit="1" customWidth="1"/>
    <col min="2325" max="2325" width="10.75" style="25" bestFit="1" customWidth="1"/>
    <col min="2326" max="2326" width="11.75" style="25" bestFit="1" customWidth="1"/>
    <col min="2327" max="2327" width="8.875" style="25" bestFit="1" customWidth="1"/>
    <col min="2328" max="2328" width="14.25" style="25" bestFit="1" customWidth="1"/>
    <col min="2329" max="2329" width="10" style="25" bestFit="1" customWidth="1"/>
    <col min="2330" max="2330" width="9.5" style="25" bestFit="1" customWidth="1"/>
    <col min="2331" max="2331" width="10.375" style="25" customWidth="1"/>
    <col min="2332" max="2332" width="14.875" style="25" bestFit="1" customWidth="1"/>
    <col min="2333" max="2333" width="14.75" style="25" bestFit="1" customWidth="1"/>
    <col min="2334" max="2334" width="7.625" style="25" bestFit="1" customWidth="1"/>
    <col min="2335" max="2335" width="9" style="25" bestFit="1" customWidth="1"/>
    <col min="2336" max="2336" width="10.375" style="25" customWidth="1"/>
    <col min="2337" max="2337" width="15.75" style="25" bestFit="1" customWidth="1"/>
    <col min="2338" max="2339" width="16.5" style="25" bestFit="1" customWidth="1"/>
    <col min="2340" max="2340" width="19.625" style="25" bestFit="1" customWidth="1"/>
    <col min="2341" max="2341" width="16" style="25" bestFit="1" customWidth="1"/>
    <col min="2342" max="2343" width="16.875" style="25" bestFit="1" customWidth="1"/>
    <col min="2344" max="2344" width="21.125" style="25" bestFit="1" customWidth="1"/>
    <col min="2345" max="2347" width="15.75" style="25" bestFit="1" customWidth="1"/>
    <col min="2348" max="2349" width="15.875" style="25" bestFit="1" customWidth="1"/>
    <col min="2350" max="2350" width="17.125" style="25" customWidth="1"/>
    <col min="2351" max="2351" width="15.75" style="25" bestFit="1" customWidth="1"/>
    <col min="2352" max="2352" width="17" style="25" bestFit="1" customWidth="1"/>
    <col min="2353" max="2353" width="15.75" style="25" bestFit="1" customWidth="1"/>
    <col min="2354" max="2354" width="16.375" style="25" bestFit="1" customWidth="1"/>
    <col min="2355" max="2356" width="15.75" style="25" bestFit="1" customWidth="1"/>
    <col min="2357" max="2357" width="16.5" style="25" bestFit="1" customWidth="1"/>
    <col min="2358" max="2358" width="17.5" style="25" bestFit="1" customWidth="1"/>
    <col min="2359" max="2359" width="15.75" style="25" bestFit="1" customWidth="1"/>
    <col min="2360" max="2361" width="16.5" style="25" bestFit="1" customWidth="1"/>
    <col min="2362" max="2362" width="15.75" style="25" bestFit="1" customWidth="1"/>
    <col min="2363" max="2363" width="16.625" style="25" bestFit="1" customWidth="1"/>
    <col min="2364" max="2364" width="16.375" style="25" bestFit="1" customWidth="1"/>
    <col min="2365" max="2365" width="16.25" style="25" bestFit="1" customWidth="1"/>
    <col min="2366" max="2366" width="15.75" style="25" bestFit="1" customWidth="1"/>
    <col min="2367" max="2367" width="30.25" style="25" bestFit="1" customWidth="1"/>
    <col min="2368" max="2368" width="16.375" style="25" bestFit="1" customWidth="1"/>
    <col min="2369" max="2369" width="16.875" style="25" bestFit="1" customWidth="1"/>
    <col min="2370" max="2370" width="16.5" style="25" bestFit="1" customWidth="1"/>
    <col min="2371" max="2372" width="15.75" style="25" bestFit="1" customWidth="1"/>
    <col min="2373" max="2373" width="17.125" style="25" customWidth="1"/>
    <col min="2374" max="2374" width="16.875" style="25" bestFit="1" customWidth="1"/>
    <col min="2375" max="2375" width="27.125" style="25" bestFit="1" customWidth="1"/>
    <col min="2376" max="2376" width="21.25" style="25" bestFit="1" customWidth="1"/>
    <col min="2377" max="2377" width="30.625" style="25" bestFit="1" customWidth="1"/>
    <col min="2378" max="2378" width="16.125" style="25" bestFit="1" customWidth="1"/>
    <col min="2379" max="2379" width="33.375" style="25" bestFit="1" customWidth="1"/>
    <col min="2380" max="2380" width="33.625" style="25" bestFit="1" customWidth="1"/>
    <col min="2381" max="2382" width="15.75" style="25" bestFit="1" customWidth="1"/>
    <col min="2383" max="2383" width="16.875" style="25" bestFit="1" customWidth="1"/>
    <col min="2384" max="2562" width="9" style="25"/>
    <col min="2563" max="2563" width="2.375" style="25" bestFit="1" customWidth="1"/>
    <col min="2564" max="2564" width="22.75" style="25" customWidth="1"/>
    <col min="2565" max="2565" width="13.875" style="25" bestFit="1" customWidth="1"/>
    <col min="2566" max="2566" width="12.25" style="25" bestFit="1" customWidth="1"/>
    <col min="2567" max="2569" width="12.25" style="25" customWidth="1"/>
    <col min="2570" max="2570" width="13.75" style="25" customWidth="1"/>
    <col min="2571" max="2571" width="21.375" style="25" bestFit="1" customWidth="1"/>
    <col min="2572" max="2572" width="14.75" style="25" bestFit="1" customWidth="1"/>
    <col min="2573" max="2577" width="14.75" style="25" customWidth="1"/>
    <col min="2578" max="2578" width="12" style="25" customWidth="1"/>
    <col min="2579" max="2579" width="11.875" style="25" customWidth="1"/>
    <col min="2580" max="2580" width="12.875" style="25" bestFit="1" customWidth="1"/>
    <col min="2581" max="2581" width="10.75" style="25" bestFit="1" customWidth="1"/>
    <col min="2582" max="2582" width="11.75" style="25" bestFit="1" customWidth="1"/>
    <col min="2583" max="2583" width="8.875" style="25" bestFit="1" customWidth="1"/>
    <col min="2584" max="2584" width="14.25" style="25" bestFit="1" customWidth="1"/>
    <col min="2585" max="2585" width="10" style="25" bestFit="1" customWidth="1"/>
    <col min="2586" max="2586" width="9.5" style="25" bestFit="1" customWidth="1"/>
    <col min="2587" max="2587" width="10.375" style="25" customWidth="1"/>
    <col min="2588" max="2588" width="14.875" style="25" bestFit="1" customWidth="1"/>
    <col min="2589" max="2589" width="14.75" style="25" bestFit="1" customWidth="1"/>
    <col min="2590" max="2590" width="7.625" style="25" bestFit="1" customWidth="1"/>
    <col min="2591" max="2591" width="9" style="25" bestFit="1" customWidth="1"/>
    <col min="2592" max="2592" width="10.375" style="25" customWidth="1"/>
    <col min="2593" max="2593" width="15.75" style="25" bestFit="1" customWidth="1"/>
    <col min="2594" max="2595" width="16.5" style="25" bestFit="1" customWidth="1"/>
    <col min="2596" max="2596" width="19.625" style="25" bestFit="1" customWidth="1"/>
    <col min="2597" max="2597" width="16" style="25" bestFit="1" customWidth="1"/>
    <col min="2598" max="2599" width="16.875" style="25" bestFit="1" customWidth="1"/>
    <col min="2600" max="2600" width="21.125" style="25" bestFit="1" customWidth="1"/>
    <col min="2601" max="2603" width="15.75" style="25" bestFit="1" customWidth="1"/>
    <col min="2604" max="2605" width="15.875" style="25" bestFit="1" customWidth="1"/>
    <col min="2606" max="2606" width="17.125" style="25" customWidth="1"/>
    <col min="2607" max="2607" width="15.75" style="25" bestFit="1" customWidth="1"/>
    <col min="2608" max="2608" width="17" style="25" bestFit="1" customWidth="1"/>
    <col min="2609" max="2609" width="15.75" style="25" bestFit="1" customWidth="1"/>
    <col min="2610" max="2610" width="16.375" style="25" bestFit="1" customWidth="1"/>
    <col min="2611" max="2612" width="15.75" style="25" bestFit="1" customWidth="1"/>
    <col min="2613" max="2613" width="16.5" style="25" bestFit="1" customWidth="1"/>
    <col min="2614" max="2614" width="17.5" style="25" bestFit="1" customWidth="1"/>
    <col min="2615" max="2615" width="15.75" style="25" bestFit="1" customWidth="1"/>
    <col min="2616" max="2617" width="16.5" style="25" bestFit="1" customWidth="1"/>
    <col min="2618" max="2618" width="15.75" style="25" bestFit="1" customWidth="1"/>
    <col min="2619" max="2619" width="16.625" style="25" bestFit="1" customWidth="1"/>
    <col min="2620" max="2620" width="16.375" style="25" bestFit="1" customWidth="1"/>
    <col min="2621" max="2621" width="16.25" style="25" bestFit="1" customWidth="1"/>
    <col min="2622" max="2622" width="15.75" style="25" bestFit="1" customWidth="1"/>
    <col min="2623" max="2623" width="30.25" style="25" bestFit="1" customWidth="1"/>
    <col min="2624" max="2624" width="16.375" style="25" bestFit="1" customWidth="1"/>
    <col min="2625" max="2625" width="16.875" style="25" bestFit="1" customWidth="1"/>
    <col min="2626" max="2626" width="16.5" style="25" bestFit="1" customWidth="1"/>
    <col min="2627" max="2628" width="15.75" style="25" bestFit="1" customWidth="1"/>
    <col min="2629" max="2629" width="17.125" style="25" customWidth="1"/>
    <col min="2630" max="2630" width="16.875" style="25" bestFit="1" customWidth="1"/>
    <col min="2631" max="2631" width="27.125" style="25" bestFit="1" customWidth="1"/>
    <col min="2632" max="2632" width="21.25" style="25" bestFit="1" customWidth="1"/>
    <col min="2633" max="2633" width="30.625" style="25" bestFit="1" customWidth="1"/>
    <col min="2634" max="2634" width="16.125" style="25" bestFit="1" customWidth="1"/>
    <col min="2635" max="2635" width="33.375" style="25" bestFit="1" customWidth="1"/>
    <col min="2636" max="2636" width="33.625" style="25" bestFit="1" customWidth="1"/>
    <col min="2637" max="2638" width="15.75" style="25" bestFit="1" customWidth="1"/>
    <col min="2639" max="2639" width="16.875" style="25" bestFit="1" customWidth="1"/>
    <col min="2640" max="2818" width="9" style="25"/>
    <col min="2819" max="2819" width="2.375" style="25" bestFit="1" customWidth="1"/>
    <col min="2820" max="2820" width="22.75" style="25" customWidth="1"/>
    <col min="2821" max="2821" width="13.875" style="25" bestFit="1" customWidth="1"/>
    <col min="2822" max="2822" width="12.25" style="25" bestFit="1" customWidth="1"/>
    <col min="2823" max="2825" width="12.25" style="25" customWidth="1"/>
    <col min="2826" max="2826" width="13.75" style="25" customWidth="1"/>
    <col min="2827" max="2827" width="21.375" style="25" bestFit="1" customWidth="1"/>
    <col min="2828" max="2828" width="14.75" style="25" bestFit="1" customWidth="1"/>
    <col min="2829" max="2833" width="14.75" style="25" customWidth="1"/>
    <col min="2834" max="2834" width="12" style="25" customWidth="1"/>
    <col min="2835" max="2835" width="11.875" style="25" customWidth="1"/>
    <col min="2836" max="2836" width="12.875" style="25" bestFit="1" customWidth="1"/>
    <col min="2837" max="2837" width="10.75" style="25" bestFit="1" customWidth="1"/>
    <col min="2838" max="2838" width="11.75" style="25" bestFit="1" customWidth="1"/>
    <col min="2839" max="2839" width="8.875" style="25" bestFit="1" customWidth="1"/>
    <col min="2840" max="2840" width="14.25" style="25" bestFit="1" customWidth="1"/>
    <col min="2841" max="2841" width="10" style="25" bestFit="1" customWidth="1"/>
    <col min="2842" max="2842" width="9.5" style="25" bestFit="1" customWidth="1"/>
    <col min="2843" max="2843" width="10.375" style="25" customWidth="1"/>
    <col min="2844" max="2844" width="14.875" style="25" bestFit="1" customWidth="1"/>
    <col min="2845" max="2845" width="14.75" style="25" bestFit="1" customWidth="1"/>
    <col min="2846" max="2846" width="7.625" style="25" bestFit="1" customWidth="1"/>
    <col min="2847" max="2847" width="9" style="25" bestFit="1" customWidth="1"/>
    <col min="2848" max="2848" width="10.375" style="25" customWidth="1"/>
    <col min="2849" max="2849" width="15.75" style="25" bestFit="1" customWidth="1"/>
    <col min="2850" max="2851" width="16.5" style="25" bestFit="1" customWidth="1"/>
    <col min="2852" max="2852" width="19.625" style="25" bestFit="1" customWidth="1"/>
    <col min="2853" max="2853" width="16" style="25" bestFit="1" customWidth="1"/>
    <col min="2854" max="2855" width="16.875" style="25" bestFit="1" customWidth="1"/>
    <col min="2856" max="2856" width="21.125" style="25" bestFit="1" customWidth="1"/>
    <col min="2857" max="2859" width="15.75" style="25" bestFit="1" customWidth="1"/>
    <col min="2860" max="2861" width="15.875" style="25" bestFit="1" customWidth="1"/>
    <col min="2862" max="2862" width="17.125" style="25" customWidth="1"/>
    <col min="2863" max="2863" width="15.75" style="25" bestFit="1" customWidth="1"/>
    <col min="2864" max="2864" width="17" style="25" bestFit="1" customWidth="1"/>
    <col min="2865" max="2865" width="15.75" style="25" bestFit="1" customWidth="1"/>
    <col min="2866" max="2866" width="16.375" style="25" bestFit="1" customWidth="1"/>
    <col min="2867" max="2868" width="15.75" style="25" bestFit="1" customWidth="1"/>
    <col min="2869" max="2869" width="16.5" style="25" bestFit="1" customWidth="1"/>
    <col min="2870" max="2870" width="17.5" style="25" bestFit="1" customWidth="1"/>
    <col min="2871" max="2871" width="15.75" style="25" bestFit="1" customWidth="1"/>
    <col min="2872" max="2873" width="16.5" style="25" bestFit="1" customWidth="1"/>
    <col min="2874" max="2874" width="15.75" style="25" bestFit="1" customWidth="1"/>
    <col min="2875" max="2875" width="16.625" style="25" bestFit="1" customWidth="1"/>
    <col min="2876" max="2876" width="16.375" style="25" bestFit="1" customWidth="1"/>
    <col min="2877" max="2877" width="16.25" style="25" bestFit="1" customWidth="1"/>
    <col min="2878" max="2878" width="15.75" style="25" bestFit="1" customWidth="1"/>
    <col min="2879" max="2879" width="30.25" style="25" bestFit="1" customWidth="1"/>
    <col min="2880" max="2880" width="16.375" style="25" bestFit="1" customWidth="1"/>
    <col min="2881" max="2881" width="16.875" style="25" bestFit="1" customWidth="1"/>
    <col min="2882" max="2882" width="16.5" style="25" bestFit="1" customWidth="1"/>
    <col min="2883" max="2884" width="15.75" style="25" bestFit="1" customWidth="1"/>
    <col min="2885" max="2885" width="17.125" style="25" customWidth="1"/>
    <col min="2886" max="2886" width="16.875" style="25" bestFit="1" customWidth="1"/>
    <col min="2887" max="2887" width="27.125" style="25" bestFit="1" customWidth="1"/>
    <col min="2888" max="2888" width="21.25" style="25" bestFit="1" customWidth="1"/>
    <col min="2889" max="2889" width="30.625" style="25" bestFit="1" customWidth="1"/>
    <col min="2890" max="2890" width="16.125" style="25" bestFit="1" customWidth="1"/>
    <col min="2891" max="2891" width="33.375" style="25" bestFit="1" customWidth="1"/>
    <col min="2892" max="2892" width="33.625" style="25" bestFit="1" customWidth="1"/>
    <col min="2893" max="2894" width="15.75" style="25" bestFit="1" customWidth="1"/>
    <col min="2895" max="2895" width="16.875" style="25" bestFit="1" customWidth="1"/>
    <col min="2896" max="3074" width="9" style="25"/>
    <col min="3075" max="3075" width="2.375" style="25" bestFit="1" customWidth="1"/>
    <col min="3076" max="3076" width="22.75" style="25" customWidth="1"/>
    <col min="3077" max="3077" width="13.875" style="25" bestFit="1" customWidth="1"/>
    <col min="3078" max="3078" width="12.25" style="25" bestFit="1" customWidth="1"/>
    <col min="3079" max="3081" width="12.25" style="25" customWidth="1"/>
    <col min="3082" max="3082" width="13.75" style="25" customWidth="1"/>
    <col min="3083" max="3083" width="21.375" style="25" bestFit="1" customWidth="1"/>
    <col min="3084" max="3084" width="14.75" style="25" bestFit="1" customWidth="1"/>
    <col min="3085" max="3089" width="14.75" style="25" customWidth="1"/>
    <col min="3090" max="3090" width="12" style="25" customWidth="1"/>
    <col min="3091" max="3091" width="11.875" style="25" customWidth="1"/>
    <col min="3092" max="3092" width="12.875" style="25" bestFit="1" customWidth="1"/>
    <col min="3093" max="3093" width="10.75" style="25" bestFit="1" customWidth="1"/>
    <col min="3094" max="3094" width="11.75" style="25" bestFit="1" customWidth="1"/>
    <col min="3095" max="3095" width="8.875" style="25" bestFit="1" customWidth="1"/>
    <col min="3096" max="3096" width="14.25" style="25" bestFit="1" customWidth="1"/>
    <col min="3097" max="3097" width="10" style="25" bestFit="1" customWidth="1"/>
    <col min="3098" max="3098" width="9.5" style="25" bestFit="1" customWidth="1"/>
    <col min="3099" max="3099" width="10.375" style="25" customWidth="1"/>
    <col min="3100" max="3100" width="14.875" style="25" bestFit="1" customWidth="1"/>
    <col min="3101" max="3101" width="14.75" style="25" bestFit="1" customWidth="1"/>
    <col min="3102" max="3102" width="7.625" style="25" bestFit="1" customWidth="1"/>
    <col min="3103" max="3103" width="9" style="25" bestFit="1" customWidth="1"/>
    <col min="3104" max="3104" width="10.375" style="25" customWidth="1"/>
    <col min="3105" max="3105" width="15.75" style="25" bestFit="1" customWidth="1"/>
    <col min="3106" max="3107" width="16.5" style="25" bestFit="1" customWidth="1"/>
    <col min="3108" max="3108" width="19.625" style="25" bestFit="1" customWidth="1"/>
    <col min="3109" max="3109" width="16" style="25" bestFit="1" customWidth="1"/>
    <col min="3110" max="3111" width="16.875" style="25" bestFit="1" customWidth="1"/>
    <col min="3112" max="3112" width="21.125" style="25" bestFit="1" customWidth="1"/>
    <col min="3113" max="3115" width="15.75" style="25" bestFit="1" customWidth="1"/>
    <col min="3116" max="3117" width="15.875" style="25" bestFit="1" customWidth="1"/>
    <col min="3118" max="3118" width="17.125" style="25" customWidth="1"/>
    <col min="3119" max="3119" width="15.75" style="25" bestFit="1" customWidth="1"/>
    <col min="3120" max="3120" width="17" style="25" bestFit="1" customWidth="1"/>
    <col min="3121" max="3121" width="15.75" style="25" bestFit="1" customWidth="1"/>
    <col min="3122" max="3122" width="16.375" style="25" bestFit="1" customWidth="1"/>
    <col min="3123" max="3124" width="15.75" style="25" bestFit="1" customWidth="1"/>
    <col min="3125" max="3125" width="16.5" style="25" bestFit="1" customWidth="1"/>
    <col min="3126" max="3126" width="17.5" style="25" bestFit="1" customWidth="1"/>
    <col min="3127" max="3127" width="15.75" style="25" bestFit="1" customWidth="1"/>
    <col min="3128" max="3129" width="16.5" style="25" bestFit="1" customWidth="1"/>
    <col min="3130" max="3130" width="15.75" style="25" bestFit="1" customWidth="1"/>
    <col min="3131" max="3131" width="16.625" style="25" bestFit="1" customWidth="1"/>
    <col min="3132" max="3132" width="16.375" style="25" bestFit="1" customWidth="1"/>
    <col min="3133" max="3133" width="16.25" style="25" bestFit="1" customWidth="1"/>
    <col min="3134" max="3134" width="15.75" style="25" bestFit="1" customWidth="1"/>
    <col min="3135" max="3135" width="30.25" style="25" bestFit="1" customWidth="1"/>
    <col min="3136" max="3136" width="16.375" style="25" bestFit="1" customWidth="1"/>
    <col min="3137" max="3137" width="16.875" style="25" bestFit="1" customWidth="1"/>
    <col min="3138" max="3138" width="16.5" style="25" bestFit="1" customWidth="1"/>
    <col min="3139" max="3140" width="15.75" style="25" bestFit="1" customWidth="1"/>
    <col min="3141" max="3141" width="17.125" style="25" customWidth="1"/>
    <col min="3142" max="3142" width="16.875" style="25" bestFit="1" customWidth="1"/>
    <col min="3143" max="3143" width="27.125" style="25" bestFit="1" customWidth="1"/>
    <col min="3144" max="3144" width="21.25" style="25" bestFit="1" customWidth="1"/>
    <col min="3145" max="3145" width="30.625" style="25" bestFit="1" customWidth="1"/>
    <col min="3146" max="3146" width="16.125" style="25" bestFit="1" customWidth="1"/>
    <col min="3147" max="3147" width="33.375" style="25" bestFit="1" customWidth="1"/>
    <col min="3148" max="3148" width="33.625" style="25" bestFit="1" customWidth="1"/>
    <col min="3149" max="3150" width="15.75" style="25" bestFit="1" customWidth="1"/>
    <col min="3151" max="3151" width="16.875" style="25" bestFit="1" customWidth="1"/>
    <col min="3152" max="3330" width="9" style="25"/>
    <col min="3331" max="3331" width="2.375" style="25" bestFit="1" customWidth="1"/>
    <col min="3332" max="3332" width="22.75" style="25" customWidth="1"/>
    <col min="3333" max="3333" width="13.875" style="25" bestFit="1" customWidth="1"/>
    <col min="3334" max="3334" width="12.25" style="25" bestFit="1" customWidth="1"/>
    <col min="3335" max="3337" width="12.25" style="25" customWidth="1"/>
    <col min="3338" max="3338" width="13.75" style="25" customWidth="1"/>
    <col min="3339" max="3339" width="21.375" style="25" bestFit="1" customWidth="1"/>
    <col min="3340" max="3340" width="14.75" style="25" bestFit="1" customWidth="1"/>
    <col min="3341" max="3345" width="14.75" style="25" customWidth="1"/>
    <col min="3346" max="3346" width="12" style="25" customWidth="1"/>
    <col min="3347" max="3347" width="11.875" style="25" customWidth="1"/>
    <col min="3348" max="3348" width="12.875" style="25" bestFit="1" customWidth="1"/>
    <col min="3349" max="3349" width="10.75" style="25" bestFit="1" customWidth="1"/>
    <col min="3350" max="3350" width="11.75" style="25" bestFit="1" customWidth="1"/>
    <col min="3351" max="3351" width="8.875" style="25" bestFit="1" customWidth="1"/>
    <col min="3352" max="3352" width="14.25" style="25" bestFit="1" customWidth="1"/>
    <col min="3353" max="3353" width="10" style="25" bestFit="1" customWidth="1"/>
    <col min="3354" max="3354" width="9.5" style="25" bestFit="1" customWidth="1"/>
    <col min="3355" max="3355" width="10.375" style="25" customWidth="1"/>
    <col min="3356" max="3356" width="14.875" style="25" bestFit="1" customWidth="1"/>
    <col min="3357" max="3357" width="14.75" style="25" bestFit="1" customWidth="1"/>
    <col min="3358" max="3358" width="7.625" style="25" bestFit="1" customWidth="1"/>
    <col min="3359" max="3359" width="9" style="25" bestFit="1" customWidth="1"/>
    <col min="3360" max="3360" width="10.375" style="25" customWidth="1"/>
    <col min="3361" max="3361" width="15.75" style="25" bestFit="1" customWidth="1"/>
    <col min="3362" max="3363" width="16.5" style="25" bestFit="1" customWidth="1"/>
    <col min="3364" max="3364" width="19.625" style="25" bestFit="1" customWidth="1"/>
    <col min="3365" max="3365" width="16" style="25" bestFit="1" customWidth="1"/>
    <col min="3366" max="3367" width="16.875" style="25" bestFit="1" customWidth="1"/>
    <col min="3368" max="3368" width="21.125" style="25" bestFit="1" customWidth="1"/>
    <col min="3369" max="3371" width="15.75" style="25" bestFit="1" customWidth="1"/>
    <col min="3372" max="3373" width="15.875" style="25" bestFit="1" customWidth="1"/>
    <col min="3374" max="3374" width="17.125" style="25" customWidth="1"/>
    <col min="3375" max="3375" width="15.75" style="25" bestFit="1" customWidth="1"/>
    <col min="3376" max="3376" width="17" style="25" bestFit="1" customWidth="1"/>
    <col min="3377" max="3377" width="15.75" style="25" bestFit="1" customWidth="1"/>
    <col min="3378" max="3378" width="16.375" style="25" bestFit="1" customWidth="1"/>
    <col min="3379" max="3380" width="15.75" style="25" bestFit="1" customWidth="1"/>
    <col min="3381" max="3381" width="16.5" style="25" bestFit="1" customWidth="1"/>
    <col min="3382" max="3382" width="17.5" style="25" bestFit="1" customWidth="1"/>
    <col min="3383" max="3383" width="15.75" style="25" bestFit="1" customWidth="1"/>
    <col min="3384" max="3385" width="16.5" style="25" bestFit="1" customWidth="1"/>
    <col min="3386" max="3386" width="15.75" style="25" bestFit="1" customWidth="1"/>
    <col min="3387" max="3387" width="16.625" style="25" bestFit="1" customWidth="1"/>
    <col min="3388" max="3388" width="16.375" style="25" bestFit="1" customWidth="1"/>
    <col min="3389" max="3389" width="16.25" style="25" bestFit="1" customWidth="1"/>
    <col min="3390" max="3390" width="15.75" style="25" bestFit="1" customWidth="1"/>
    <col min="3391" max="3391" width="30.25" style="25" bestFit="1" customWidth="1"/>
    <col min="3392" max="3392" width="16.375" style="25" bestFit="1" customWidth="1"/>
    <col min="3393" max="3393" width="16.875" style="25" bestFit="1" customWidth="1"/>
    <col min="3394" max="3394" width="16.5" style="25" bestFit="1" customWidth="1"/>
    <col min="3395" max="3396" width="15.75" style="25" bestFit="1" customWidth="1"/>
    <col min="3397" max="3397" width="17.125" style="25" customWidth="1"/>
    <col min="3398" max="3398" width="16.875" style="25" bestFit="1" customWidth="1"/>
    <col min="3399" max="3399" width="27.125" style="25" bestFit="1" customWidth="1"/>
    <col min="3400" max="3400" width="21.25" style="25" bestFit="1" customWidth="1"/>
    <col min="3401" max="3401" width="30.625" style="25" bestFit="1" customWidth="1"/>
    <col min="3402" max="3402" width="16.125" style="25" bestFit="1" customWidth="1"/>
    <col min="3403" max="3403" width="33.375" style="25" bestFit="1" customWidth="1"/>
    <col min="3404" max="3404" width="33.625" style="25" bestFit="1" customWidth="1"/>
    <col min="3405" max="3406" width="15.75" style="25" bestFit="1" customWidth="1"/>
    <col min="3407" max="3407" width="16.875" style="25" bestFit="1" customWidth="1"/>
    <col min="3408" max="3586" width="9" style="25"/>
    <col min="3587" max="3587" width="2.375" style="25" bestFit="1" customWidth="1"/>
    <col min="3588" max="3588" width="22.75" style="25" customWidth="1"/>
    <col min="3589" max="3589" width="13.875" style="25" bestFit="1" customWidth="1"/>
    <col min="3590" max="3590" width="12.25" style="25" bestFit="1" customWidth="1"/>
    <col min="3591" max="3593" width="12.25" style="25" customWidth="1"/>
    <col min="3594" max="3594" width="13.75" style="25" customWidth="1"/>
    <col min="3595" max="3595" width="21.375" style="25" bestFit="1" customWidth="1"/>
    <col min="3596" max="3596" width="14.75" style="25" bestFit="1" customWidth="1"/>
    <col min="3597" max="3601" width="14.75" style="25" customWidth="1"/>
    <col min="3602" max="3602" width="12" style="25" customWidth="1"/>
    <col min="3603" max="3603" width="11.875" style="25" customWidth="1"/>
    <col min="3604" max="3604" width="12.875" style="25" bestFit="1" customWidth="1"/>
    <col min="3605" max="3605" width="10.75" style="25" bestFit="1" customWidth="1"/>
    <col min="3606" max="3606" width="11.75" style="25" bestFit="1" customWidth="1"/>
    <col min="3607" max="3607" width="8.875" style="25" bestFit="1" customWidth="1"/>
    <col min="3608" max="3608" width="14.25" style="25" bestFit="1" customWidth="1"/>
    <col min="3609" max="3609" width="10" style="25" bestFit="1" customWidth="1"/>
    <col min="3610" max="3610" width="9.5" style="25" bestFit="1" customWidth="1"/>
    <col min="3611" max="3611" width="10.375" style="25" customWidth="1"/>
    <col min="3612" max="3612" width="14.875" style="25" bestFit="1" customWidth="1"/>
    <col min="3613" max="3613" width="14.75" style="25" bestFit="1" customWidth="1"/>
    <col min="3614" max="3614" width="7.625" style="25" bestFit="1" customWidth="1"/>
    <col min="3615" max="3615" width="9" style="25" bestFit="1" customWidth="1"/>
    <col min="3616" max="3616" width="10.375" style="25" customWidth="1"/>
    <col min="3617" max="3617" width="15.75" style="25" bestFit="1" customWidth="1"/>
    <col min="3618" max="3619" width="16.5" style="25" bestFit="1" customWidth="1"/>
    <col min="3620" max="3620" width="19.625" style="25" bestFit="1" customWidth="1"/>
    <col min="3621" max="3621" width="16" style="25" bestFit="1" customWidth="1"/>
    <col min="3622" max="3623" width="16.875" style="25" bestFit="1" customWidth="1"/>
    <col min="3624" max="3624" width="21.125" style="25" bestFit="1" customWidth="1"/>
    <col min="3625" max="3627" width="15.75" style="25" bestFit="1" customWidth="1"/>
    <col min="3628" max="3629" width="15.875" style="25" bestFit="1" customWidth="1"/>
    <col min="3630" max="3630" width="17.125" style="25" customWidth="1"/>
    <col min="3631" max="3631" width="15.75" style="25" bestFit="1" customWidth="1"/>
    <col min="3632" max="3632" width="17" style="25" bestFit="1" customWidth="1"/>
    <col min="3633" max="3633" width="15.75" style="25" bestFit="1" customWidth="1"/>
    <col min="3634" max="3634" width="16.375" style="25" bestFit="1" customWidth="1"/>
    <col min="3635" max="3636" width="15.75" style="25" bestFit="1" customWidth="1"/>
    <col min="3637" max="3637" width="16.5" style="25" bestFit="1" customWidth="1"/>
    <col min="3638" max="3638" width="17.5" style="25" bestFit="1" customWidth="1"/>
    <col min="3639" max="3639" width="15.75" style="25" bestFit="1" customWidth="1"/>
    <col min="3640" max="3641" width="16.5" style="25" bestFit="1" customWidth="1"/>
    <col min="3642" max="3642" width="15.75" style="25" bestFit="1" customWidth="1"/>
    <col min="3643" max="3643" width="16.625" style="25" bestFit="1" customWidth="1"/>
    <col min="3644" max="3644" width="16.375" style="25" bestFit="1" customWidth="1"/>
    <col min="3645" max="3645" width="16.25" style="25" bestFit="1" customWidth="1"/>
    <col min="3646" max="3646" width="15.75" style="25" bestFit="1" customWidth="1"/>
    <col min="3647" max="3647" width="30.25" style="25" bestFit="1" customWidth="1"/>
    <col min="3648" max="3648" width="16.375" style="25" bestFit="1" customWidth="1"/>
    <col min="3649" max="3649" width="16.875" style="25" bestFit="1" customWidth="1"/>
    <col min="3650" max="3650" width="16.5" style="25" bestFit="1" customWidth="1"/>
    <col min="3651" max="3652" width="15.75" style="25" bestFit="1" customWidth="1"/>
    <col min="3653" max="3653" width="17.125" style="25" customWidth="1"/>
    <col min="3654" max="3654" width="16.875" style="25" bestFit="1" customWidth="1"/>
    <col min="3655" max="3655" width="27.125" style="25" bestFit="1" customWidth="1"/>
    <col min="3656" max="3656" width="21.25" style="25" bestFit="1" customWidth="1"/>
    <col min="3657" max="3657" width="30.625" style="25" bestFit="1" customWidth="1"/>
    <col min="3658" max="3658" width="16.125" style="25" bestFit="1" customWidth="1"/>
    <col min="3659" max="3659" width="33.375" style="25" bestFit="1" customWidth="1"/>
    <col min="3660" max="3660" width="33.625" style="25" bestFit="1" customWidth="1"/>
    <col min="3661" max="3662" width="15.75" style="25" bestFit="1" customWidth="1"/>
    <col min="3663" max="3663" width="16.875" style="25" bestFit="1" customWidth="1"/>
    <col min="3664" max="3842" width="9" style="25"/>
    <col min="3843" max="3843" width="2.375" style="25" bestFit="1" customWidth="1"/>
    <col min="3844" max="3844" width="22.75" style="25" customWidth="1"/>
    <col min="3845" max="3845" width="13.875" style="25" bestFit="1" customWidth="1"/>
    <col min="3846" max="3846" width="12.25" style="25" bestFit="1" customWidth="1"/>
    <col min="3847" max="3849" width="12.25" style="25" customWidth="1"/>
    <col min="3850" max="3850" width="13.75" style="25" customWidth="1"/>
    <col min="3851" max="3851" width="21.375" style="25" bestFit="1" customWidth="1"/>
    <col min="3852" max="3852" width="14.75" style="25" bestFit="1" customWidth="1"/>
    <col min="3853" max="3857" width="14.75" style="25" customWidth="1"/>
    <col min="3858" max="3858" width="12" style="25" customWidth="1"/>
    <col min="3859" max="3859" width="11.875" style="25" customWidth="1"/>
    <col min="3860" max="3860" width="12.875" style="25" bestFit="1" customWidth="1"/>
    <col min="3861" max="3861" width="10.75" style="25" bestFit="1" customWidth="1"/>
    <col min="3862" max="3862" width="11.75" style="25" bestFit="1" customWidth="1"/>
    <col min="3863" max="3863" width="8.875" style="25" bestFit="1" customWidth="1"/>
    <col min="3864" max="3864" width="14.25" style="25" bestFit="1" customWidth="1"/>
    <col min="3865" max="3865" width="10" style="25" bestFit="1" customWidth="1"/>
    <col min="3866" max="3866" width="9.5" style="25" bestFit="1" customWidth="1"/>
    <col min="3867" max="3867" width="10.375" style="25" customWidth="1"/>
    <col min="3868" max="3868" width="14.875" style="25" bestFit="1" customWidth="1"/>
    <col min="3869" max="3869" width="14.75" style="25" bestFit="1" customWidth="1"/>
    <col min="3870" max="3870" width="7.625" style="25" bestFit="1" customWidth="1"/>
    <col min="3871" max="3871" width="9" style="25" bestFit="1" customWidth="1"/>
    <col min="3872" max="3872" width="10.375" style="25" customWidth="1"/>
    <col min="3873" max="3873" width="15.75" style="25" bestFit="1" customWidth="1"/>
    <col min="3874" max="3875" width="16.5" style="25" bestFit="1" customWidth="1"/>
    <col min="3876" max="3876" width="19.625" style="25" bestFit="1" customWidth="1"/>
    <col min="3877" max="3877" width="16" style="25" bestFit="1" customWidth="1"/>
    <col min="3878" max="3879" width="16.875" style="25" bestFit="1" customWidth="1"/>
    <col min="3880" max="3880" width="21.125" style="25" bestFit="1" customWidth="1"/>
    <col min="3881" max="3883" width="15.75" style="25" bestFit="1" customWidth="1"/>
    <col min="3884" max="3885" width="15.875" style="25" bestFit="1" customWidth="1"/>
    <col min="3886" max="3886" width="17.125" style="25" customWidth="1"/>
    <col min="3887" max="3887" width="15.75" style="25" bestFit="1" customWidth="1"/>
    <col min="3888" max="3888" width="17" style="25" bestFit="1" customWidth="1"/>
    <col min="3889" max="3889" width="15.75" style="25" bestFit="1" customWidth="1"/>
    <col min="3890" max="3890" width="16.375" style="25" bestFit="1" customWidth="1"/>
    <col min="3891" max="3892" width="15.75" style="25" bestFit="1" customWidth="1"/>
    <col min="3893" max="3893" width="16.5" style="25" bestFit="1" customWidth="1"/>
    <col min="3894" max="3894" width="17.5" style="25" bestFit="1" customWidth="1"/>
    <col min="3895" max="3895" width="15.75" style="25" bestFit="1" customWidth="1"/>
    <col min="3896" max="3897" width="16.5" style="25" bestFit="1" customWidth="1"/>
    <col min="3898" max="3898" width="15.75" style="25" bestFit="1" customWidth="1"/>
    <col min="3899" max="3899" width="16.625" style="25" bestFit="1" customWidth="1"/>
    <col min="3900" max="3900" width="16.375" style="25" bestFit="1" customWidth="1"/>
    <col min="3901" max="3901" width="16.25" style="25" bestFit="1" customWidth="1"/>
    <col min="3902" max="3902" width="15.75" style="25" bestFit="1" customWidth="1"/>
    <col min="3903" max="3903" width="30.25" style="25" bestFit="1" customWidth="1"/>
    <col min="3904" max="3904" width="16.375" style="25" bestFit="1" customWidth="1"/>
    <col min="3905" max="3905" width="16.875" style="25" bestFit="1" customWidth="1"/>
    <col min="3906" max="3906" width="16.5" style="25" bestFit="1" customWidth="1"/>
    <col min="3907" max="3908" width="15.75" style="25" bestFit="1" customWidth="1"/>
    <col min="3909" max="3909" width="17.125" style="25" customWidth="1"/>
    <col min="3910" max="3910" width="16.875" style="25" bestFit="1" customWidth="1"/>
    <col min="3911" max="3911" width="27.125" style="25" bestFit="1" customWidth="1"/>
    <col min="3912" max="3912" width="21.25" style="25" bestFit="1" customWidth="1"/>
    <col min="3913" max="3913" width="30.625" style="25" bestFit="1" customWidth="1"/>
    <col min="3914" max="3914" width="16.125" style="25" bestFit="1" customWidth="1"/>
    <col min="3915" max="3915" width="33.375" style="25" bestFit="1" customWidth="1"/>
    <col min="3916" max="3916" width="33.625" style="25" bestFit="1" customWidth="1"/>
    <col min="3917" max="3918" width="15.75" style="25" bestFit="1" customWidth="1"/>
    <col min="3919" max="3919" width="16.875" style="25" bestFit="1" customWidth="1"/>
    <col min="3920" max="4098" width="9" style="25"/>
    <col min="4099" max="4099" width="2.375" style="25" bestFit="1" customWidth="1"/>
    <col min="4100" max="4100" width="22.75" style="25" customWidth="1"/>
    <col min="4101" max="4101" width="13.875" style="25" bestFit="1" customWidth="1"/>
    <col min="4102" max="4102" width="12.25" style="25" bestFit="1" customWidth="1"/>
    <col min="4103" max="4105" width="12.25" style="25" customWidth="1"/>
    <col min="4106" max="4106" width="13.75" style="25" customWidth="1"/>
    <col min="4107" max="4107" width="21.375" style="25" bestFit="1" customWidth="1"/>
    <col min="4108" max="4108" width="14.75" style="25" bestFit="1" customWidth="1"/>
    <col min="4109" max="4113" width="14.75" style="25" customWidth="1"/>
    <col min="4114" max="4114" width="12" style="25" customWidth="1"/>
    <col min="4115" max="4115" width="11.875" style="25" customWidth="1"/>
    <col min="4116" max="4116" width="12.875" style="25" bestFit="1" customWidth="1"/>
    <col min="4117" max="4117" width="10.75" style="25" bestFit="1" customWidth="1"/>
    <col min="4118" max="4118" width="11.75" style="25" bestFit="1" customWidth="1"/>
    <col min="4119" max="4119" width="8.875" style="25" bestFit="1" customWidth="1"/>
    <col min="4120" max="4120" width="14.25" style="25" bestFit="1" customWidth="1"/>
    <col min="4121" max="4121" width="10" style="25" bestFit="1" customWidth="1"/>
    <col min="4122" max="4122" width="9.5" style="25" bestFit="1" customWidth="1"/>
    <col min="4123" max="4123" width="10.375" style="25" customWidth="1"/>
    <col min="4124" max="4124" width="14.875" style="25" bestFit="1" customWidth="1"/>
    <col min="4125" max="4125" width="14.75" style="25" bestFit="1" customWidth="1"/>
    <col min="4126" max="4126" width="7.625" style="25" bestFit="1" customWidth="1"/>
    <col min="4127" max="4127" width="9" style="25" bestFit="1" customWidth="1"/>
    <col min="4128" max="4128" width="10.375" style="25" customWidth="1"/>
    <col min="4129" max="4129" width="15.75" style="25" bestFit="1" customWidth="1"/>
    <col min="4130" max="4131" width="16.5" style="25" bestFit="1" customWidth="1"/>
    <col min="4132" max="4132" width="19.625" style="25" bestFit="1" customWidth="1"/>
    <col min="4133" max="4133" width="16" style="25" bestFit="1" customWidth="1"/>
    <col min="4134" max="4135" width="16.875" style="25" bestFit="1" customWidth="1"/>
    <col min="4136" max="4136" width="21.125" style="25" bestFit="1" customWidth="1"/>
    <col min="4137" max="4139" width="15.75" style="25" bestFit="1" customWidth="1"/>
    <col min="4140" max="4141" width="15.875" style="25" bestFit="1" customWidth="1"/>
    <col min="4142" max="4142" width="17.125" style="25" customWidth="1"/>
    <col min="4143" max="4143" width="15.75" style="25" bestFit="1" customWidth="1"/>
    <col min="4144" max="4144" width="17" style="25" bestFit="1" customWidth="1"/>
    <col min="4145" max="4145" width="15.75" style="25" bestFit="1" customWidth="1"/>
    <col min="4146" max="4146" width="16.375" style="25" bestFit="1" customWidth="1"/>
    <col min="4147" max="4148" width="15.75" style="25" bestFit="1" customWidth="1"/>
    <col min="4149" max="4149" width="16.5" style="25" bestFit="1" customWidth="1"/>
    <col min="4150" max="4150" width="17.5" style="25" bestFit="1" customWidth="1"/>
    <col min="4151" max="4151" width="15.75" style="25" bestFit="1" customWidth="1"/>
    <col min="4152" max="4153" width="16.5" style="25" bestFit="1" customWidth="1"/>
    <col min="4154" max="4154" width="15.75" style="25" bestFit="1" customWidth="1"/>
    <col min="4155" max="4155" width="16.625" style="25" bestFit="1" customWidth="1"/>
    <col min="4156" max="4156" width="16.375" style="25" bestFit="1" customWidth="1"/>
    <col min="4157" max="4157" width="16.25" style="25" bestFit="1" customWidth="1"/>
    <col min="4158" max="4158" width="15.75" style="25" bestFit="1" customWidth="1"/>
    <col min="4159" max="4159" width="30.25" style="25" bestFit="1" customWidth="1"/>
    <col min="4160" max="4160" width="16.375" style="25" bestFit="1" customWidth="1"/>
    <col min="4161" max="4161" width="16.875" style="25" bestFit="1" customWidth="1"/>
    <col min="4162" max="4162" width="16.5" style="25" bestFit="1" customWidth="1"/>
    <col min="4163" max="4164" width="15.75" style="25" bestFit="1" customWidth="1"/>
    <col min="4165" max="4165" width="17.125" style="25" customWidth="1"/>
    <col min="4166" max="4166" width="16.875" style="25" bestFit="1" customWidth="1"/>
    <col min="4167" max="4167" width="27.125" style="25" bestFit="1" customWidth="1"/>
    <col min="4168" max="4168" width="21.25" style="25" bestFit="1" customWidth="1"/>
    <col min="4169" max="4169" width="30.625" style="25" bestFit="1" customWidth="1"/>
    <col min="4170" max="4170" width="16.125" style="25" bestFit="1" customWidth="1"/>
    <col min="4171" max="4171" width="33.375" style="25" bestFit="1" customWidth="1"/>
    <col min="4172" max="4172" width="33.625" style="25" bestFit="1" customWidth="1"/>
    <col min="4173" max="4174" width="15.75" style="25" bestFit="1" customWidth="1"/>
    <col min="4175" max="4175" width="16.875" style="25" bestFit="1" customWidth="1"/>
    <col min="4176" max="4354" width="9" style="25"/>
    <col min="4355" max="4355" width="2.375" style="25" bestFit="1" customWidth="1"/>
    <col min="4356" max="4356" width="22.75" style="25" customWidth="1"/>
    <col min="4357" max="4357" width="13.875" style="25" bestFit="1" customWidth="1"/>
    <col min="4358" max="4358" width="12.25" style="25" bestFit="1" customWidth="1"/>
    <col min="4359" max="4361" width="12.25" style="25" customWidth="1"/>
    <col min="4362" max="4362" width="13.75" style="25" customWidth="1"/>
    <col min="4363" max="4363" width="21.375" style="25" bestFit="1" customWidth="1"/>
    <col min="4364" max="4364" width="14.75" style="25" bestFit="1" customWidth="1"/>
    <col min="4365" max="4369" width="14.75" style="25" customWidth="1"/>
    <col min="4370" max="4370" width="12" style="25" customWidth="1"/>
    <col min="4371" max="4371" width="11.875" style="25" customWidth="1"/>
    <col min="4372" max="4372" width="12.875" style="25" bestFit="1" customWidth="1"/>
    <col min="4373" max="4373" width="10.75" style="25" bestFit="1" customWidth="1"/>
    <col min="4374" max="4374" width="11.75" style="25" bestFit="1" customWidth="1"/>
    <col min="4375" max="4375" width="8.875" style="25" bestFit="1" customWidth="1"/>
    <col min="4376" max="4376" width="14.25" style="25" bestFit="1" customWidth="1"/>
    <col min="4377" max="4377" width="10" style="25" bestFit="1" customWidth="1"/>
    <col min="4378" max="4378" width="9.5" style="25" bestFit="1" customWidth="1"/>
    <col min="4379" max="4379" width="10.375" style="25" customWidth="1"/>
    <col min="4380" max="4380" width="14.875" style="25" bestFit="1" customWidth="1"/>
    <col min="4381" max="4381" width="14.75" style="25" bestFit="1" customWidth="1"/>
    <col min="4382" max="4382" width="7.625" style="25" bestFit="1" customWidth="1"/>
    <col min="4383" max="4383" width="9" style="25" bestFit="1" customWidth="1"/>
    <col min="4384" max="4384" width="10.375" style="25" customWidth="1"/>
    <col min="4385" max="4385" width="15.75" style="25" bestFit="1" customWidth="1"/>
    <col min="4386" max="4387" width="16.5" style="25" bestFit="1" customWidth="1"/>
    <col min="4388" max="4388" width="19.625" style="25" bestFit="1" customWidth="1"/>
    <col min="4389" max="4389" width="16" style="25" bestFit="1" customWidth="1"/>
    <col min="4390" max="4391" width="16.875" style="25" bestFit="1" customWidth="1"/>
    <col min="4392" max="4392" width="21.125" style="25" bestFit="1" customWidth="1"/>
    <col min="4393" max="4395" width="15.75" style="25" bestFit="1" customWidth="1"/>
    <col min="4396" max="4397" width="15.875" style="25" bestFit="1" customWidth="1"/>
    <col min="4398" max="4398" width="17.125" style="25" customWidth="1"/>
    <col min="4399" max="4399" width="15.75" style="25" bestFit="1" customWidth="1"/>
    <col min="4400" max="4400" width="17" style="25" bestFit="1" customWidth="1"/>
    <col min="4401" max="4401" width="15.75" style="25" bestFit="1" customWidth="1"/>
    <col min="4402" max="4402" width="16.375" style="25" bestFit="1" customWidth="1"/>
    <col min="4403" max="4404" width="15.75" style="25" bestFit="1" customWidth="1"/>
    <col min="4405" max="4405" width="16.5" style="25" bestFit="1" customWidth="1"/>
    <col min="4406" max="4406" width="17.5" style="25" bestFit="1" customWidth="1"/>
    <col min="4407" max="4407" width="15.75" style="25" bestFit="1" customWidth="1"/>
    <col min="4408" max="4409" width="16.5" style="25" bestFit="1" customWidth="1"/>
    <col min="4410" max="4410" width="15.75" style="25" bestFit="1" customWidth="1"/>
    <col min="4411" max="4411" width="16.625" style="25" bestFit="1" customWidth="1"/>
    <col min="4412" max="4412" width="16.375" style="25" bestFit="1" customWidth="1"/>
    <col min="4413" max="4413" width="16.25" style="25" bestFit="1" customWidth="1"/>
    <col min="4414" max="4414" width="15.75" style="25" bestFit="1" customWidth="1"/>
    <col min="4415" max="4415" width="30.25" style="25" bestFit="1" customWidth="1"/>
    <col min="4416" max="4416" width="16.375" style="25" bestFit="1" customWidth="1"/>
    <col min="4417" max="4417" width="16.875" style="25" bestFit="1" customWidth="1"/>
    <col min="4418" max="4418" width="16.5" style="25" bestFit="1" customWidth="1"/>
    <col min="4419" max="4420" width="15.75" style="25" bestFit="1" customWidth="1"/>
    <col min="4421" max="4421" width="17.125" style="25" customWidth="1"/>
    <col min="4422" max="4422" width="16.875" style="25" bestFit="1" customWidth="1"/>
    <col min="4423" max="4423" width="27.125" style="25" bestFit="1" customWidth="1"/>
    <col min="4424" max="4424" width="21.25" style="25" bestFit="1" customWidth="1"/>
    <col min="4425" max="4425" width="30.625" style="25" bestFit="1" customWidth="1"/>
    <col min="4426" max="4426" width="16.125" style="25" bestFit="1" customWidth="1"/>
    <col min="4427" max="4427" width="33.375" style="25" bestFit="1" customWidth="1"/>
    <col min="4428" max="4428" width="33.625" style="25" bestFit="1" customWidth="1"/>
    <col min="4429" max="4430" width="15.75" style="25" bestFit="1" customWidth="1"/>
    <col min="4431" max="4431" width="16.875" style="25" bestFit="1" customWidth="1"/>
    <col min="4432" max="4610" width="9" style="25"/>
    <col min="4611" max="4611" width="2.375" style="25" bestFit="1" customWidth="1"/>
    <col min="4612" max="4612" width="22.75" style="25" customWidth="1"/>
    <col min="4613" max="4613" width="13.875" style="25" bestFit="1" customWidth="1"/>
    <col min="4614" max="4614" width="12.25" style="25" bestFit="1" customWidth="1"/>
    <col min="4615" max="4617" width="12.25" style="25" customWidth="1"/>
    <col min="4618" max="4618" width="13.75" style="25" customWidth="1"/>
    <col min="4619" max="4619" width="21.375" style="25" bestFit="1" customWidth="1"/>
    <col min="4620" max="4620" width="14.75" style="25" bestFit="1" customWidth="1"/>
    <col min="4621" max="4625" width="14.75" style="25" customWidth="1"/>
    <col min="4626" max="4626" width="12" style="25" customWidth="1"/>
    <col min="4627" max="4627" width="11.875" style="25" customWidth="1"/>
    <col min="4628" max="4628" width="12.875" style="25" bestFit="1" customWidth="1"/>
    <col min="4629" max="4629" width="10.75" style="25" bestFit="1" customWidth="1"/>
    <col min="4630" max="4630" width="11.75" style="25" bestFit="1" customWidth="1"/>
    <col min="4631" max="4631" width="8.875" style="25" bestFit="1" customWidth="1"/>
    <col min="4632" max="4632" width="14.25" style="25" bestFit="1" customWidth="1"/>
    <col min="4633" max="4633" width="10" style="25" bestFit="1" customWidth="1"/>
    <col min="4634" max="4634" width="9.5" style="25" bestFit="1" customWidth="1"/>
    <col min="4635" max="4635" width="10.375" style="25" customWidth="1"/>
    <col min="4636" max="4636" width="14.875" style="25" bestFit="1" customWidth="1"/>
    <col min="4637" max="4637" width="14.75" style="25" bestFit="1" customWidth="1"/>
    <col min="4638" max="4638" width="7.625" style="25" bestFit="1" customWidth="1"/>
    <col min="4639" max="4639" width="9" style="25" bestFit="1" customWidth="1"/>
    <col min="4640" max="4640" width="10.375" style="25" customWidth="1"/>
    <col min="4641" max="4641" width="15.75" style="25" bestFit="1" customWidth="1"/>
    <col min="4642" max="4643" width="16.5" style="25" bestFit="1" customWidth="1"/>
    <col min="4644" max="4644" width="19.625" style="25" bestFit="1" customWidth="1"/>
    <col min="4645" max="4645" width="16" style="25" bestFit="1" customWidth="1"/>
    <col min="4646" max="4647" width="16.875" style="25" bestFit="1" customWidth="1"/>
    <col min="4648" max="4648" width="21.125" style="25" bestFit="1" customWidth="1"/>
    <col min="4649" max="4651" width="15.75" style="25" bestFit="1" customWidth="1"/>
    <col min="4652" max="4653" width="15.875" style="25" bestFit="1" customWidth="1"/>
    <col min="4654" max="4654" width="17.125" style="25" customWidth="1"/>
    <col min="4655" max="4655" width="15.75" style="25" bestFit="1" customWidth="1"/>
    <col min="4656" max="4656" width="17" style="25" bestFit="1" customWidth="1"/>
    <col min="4657" max="4657" width="15.75" style="25" bestFit="1" customWidth="1"/>
    <col min="4658" max="4658" width="16.375" style="25" bestFit="1" customWidth="1"/>
    <col min="4659" max="4660" width="15.75" style="25" bestFit="1" customWidth="1"/>
    <col min="4661" max="4661" width="16.5" style="25" bestFit="1" customWidth="1"/>
    <col min="4662" max="4662" width="17.5" style="25" bestFit="1" customWidth="1"/>
    <col min="4663" max="4663" width="15.75" style="25" bestFit="1" customWidth="1"/>
    <col min="4664" max="4665" width="16.5" style="25" bestFit="1" customWidth="1"/>
    <col min="4666" max="4666" width="15.75" style="25" bestFit="1" customWidth="1"/>
    <col min="4667" max="4667" width="16.625" style="25" bestFit="1" customWidth="1"/>
    <col min="4668" max="4668" width="16.375" style="25" bestFit="1" customWidth="1"/>
    <col min="4669" max="4669" width="16.25" style="25" bestFit="1" customWidth="1"/>
    <col min="4670" max="4670" width="15.75" style="25" bestFit="1" customWidth="1"/>
    <col min="4671" max="4671" width="30.25" style="25" bestFit="1" customWidth="1"/>
    <col min="4672" max="4672" width="16.375" style="25" bestFit="1" customWidth="1"/>
    <col min="4673" max="4673" width="16.875" style="25" bestFit="1" customWidth="1"/>
    <col min="4674" max="4674" width="16.5" style="25" bestFit="1" customWidth="1"/>
    <col min="4675" max="4676" width="15.75" style="25" bestFit="1" customWidth="1"/>
    <col min="4677" max="4677" width="17.125" style="25" customWidth="1"/>
    <col min="4678" max="4678" width="16.875" style="25" bestFit="1" customWidth="1"/>
    <col min="4679" max="4679" width="27.125" style="25" bestFit="1" customWidth="1"/>
    <col min="4680" max="4680" width="21.25" style="25" bestFit="1" customWidth="1"/>
    <col min="4681" max="4681" width="30.625" style="25" bestFit="1" customWidth="1"/>
    <col min="4682" max="4682" width="16.125" style="25" bestFit="1" customWidth="1"/>
    <col min="4683" max="4683" width="33.375" style="25" bestFit="1" customWidth="1"/>
    <col min="4684" max="4684" width="33.625" style="25" bestFit="1" customWidth="1"/>
    <col min="4685" max="4686" width="15.75" style="25" bestFit="1" customWidth="1"/>
    <col min="4687" max="4687" width="16.875" style="25" bestFit="1" customWidth="1"/>
    <col min="4688" max="4866" width="9" style="25"/>
    <col min="4867" max="4867" width="2.375" style="25" bestFit="1" customWidth="1"/>
    <col min="4868" max="4868" width="22.75" style="25" customWidth="1"/>
    <col min="4869" max="4869" width="13.875" style="25" bestFit="1" customWidth="1"/>
    <col min="4870" max="4870" width="12.25" style="25" bestFit="1" customWidth="1"/>
    <col min="4871" max="4873" width="12.25" style="25" customWidth="1"/>
    <col min="4874" max="4874" width="13.75" style="25" customWidth="1"/>
    <col min="4875" max="4875" width="21.375" style="25" bestFit="1" customWidth="1"/>
    <col min="4876" max="4876" width="14.75" style="25" bestFit="1" customWidth="1"/>
    <col min="4877" max="4881" width="14.75" style="25" customWidth="1"/>
    <col min="4882" max="4882" width="12" style="25" customWidth="1"/>
    <col min="4883" max="4883" width="11.875" style="25" customWidth="1"/>
    <col min="4884" max="4884" width="12.875" style="25" bestFit="1" customWidth="1"/>
    <col min="4885" max="4885" width="10.75" style="25" bestFit="1" customWidth="1"/>
    <col min="4886" max="4886" width="11.75" style="25" bestFit="1" customWidth="1"/>
    <col min="4887" max="4887" width="8.875" style="25" bestFit="1" customWidth="1"/>
    <col min="4888" max="4888" width="14.25" style="25" bestFit="1" customWidth="1"/>
    <col min="4889" max="4889" width="10" style="25" bestFit="1" customWidth="1"/>
    <col min="4890" max="4890" width="9.5" style="25" bestFit="1" customWidth="1"/>
    <col min="4891" max="4891" width="10.375" style="25" customWidth="1"/>
    <col min="4892" max="4892" width="14.875" style="25" bestFit="1" customWidth="1"/>
    <col min="4893" max="4893" width="14.75" style="25" bestFit="1" customWidth="1"/>
    <col min="4894" max="4894" width="7.625" style="25" bestFit="1" customWidth="1"/>
    <col min="4895" max="4895" width="9" style="25" bestFit="1" customWidth="1"/>
    <col min="4896" max="4896" width="10.375" style="25" customWidth="1"/>
    <col min="4897" max="4897" width="15.75" style="25" bestFit="1" customWidth="1"/>
    <col min="4898" max="4899" width="16.5" style="25" bestFit="1" customWidth="1"/>
    <col min="4900" max="4900" width="19.625" style="25" bestFit="1" customWidth="1"/>
    <col min="4901" max="4901" width="16" style="25" bestFit="1" customWidth="1"/>
    <col min="4902" max="4903" width="16.875" style="25" bestFit="1" customWidth="1"/>
    <col min="4904" max="4904" width="21.125" style="25" bestFit="1" customWidth="1"/>
    <col min="4905" max="4907" width="15.75" style="25" bestFit="1" customWidth="1"/>
    <col min="4908" max="4909" width="15.875" style="25" bestFit="1" customWidth="1"/>
    <col min="4910" max="4910" width="17.125" style="25" customWidth="1"/>
    <col min="4911" max="4911" width="15.75" style="25" bestFit="1" customWidth="1"/>
    <col min="4912" max="4912" width="17" style="25" bestFit="1" customWidth="1"/>
    <col min="4913" max="4913" width="15.75" style="25" bestFit="1" customWidth="1"/>
    <col min="4914" max="4914" width="16.375" style="25" bestFit="1" customWidth="1"/>
    <col min="4915" max="4916" width="15.75" style="25" bestFit="1" customWidth="1"/>
    <col min="4917" max="4917" width="16.5" style="25" bestFit="1" customWidth="1"/>
    <col min="4918" max="4918" width="17.5" style="25" bestFit="1" customWidth="1"/>
    <col min="4919" max="4919" width="15.75" style="25" bestFit="1" customWidth="1"/>
    <col min="4920" max="4921" width="16.5" style="25" bestFit="1" customWidth="1"/>
    <col min="4922" max="4922" width="15.75" style="25" bestFit="1" customWidth="1"/>
    <col min="4923" max="4923" width="16.625" style="25" bestFit="1" customWidth="1"/>
    <col min="4924" max="4924" width="16.375" style="25" bestFit="1" customWidth="1"/>
    <col min="4925" max="4925" width="16.25" style="25" bestFit="1" customWidth="1"/>
    <col min="4926" max="4926" width="15.75" style="25" bestFit="1" customWidth="1"/>
    <col min="4927" max="4927" width="30.25" style="25" bestFit="1" customWidth="1"/>
    <col min="4928" max="4928" width="16.375" style="25" bestFit="1" customWidth="1"/>
    <col min="4929" max="4929" width="16.875" style="25" bestFit="1" customWidth="1"/>
    <col min="4930" max="4930" width="16.5" style="25" bestFit="1" customWidth="1"/>
    <col min="4931" max="4932" width="15.75" style="25" bestFit="1" customWidth="1"/>
    <col min="4933" max="4933" width="17.125" style="25" customWidth="1"/>
    <col min="4934" max="4934" width="16.875" style="25" bestFit="1" customWidth="1"/>
    <col min="4935" max="4935" width="27.125" style="25" bestFit="1" customWidth="1"/>
    <col min="4936" max="4936" width="21.25" style="25" bestFit="1" customWidth="1"/>
    <col min="4937" max="4937" width="30.625" style="25" bestFit="1" customWidth="1"/>
    <col min="4938" max="4938" width="16.125" style="25" bestFit="1" customWidth="1"/>
    <col min="4939" max="4939" width="33.375" style="25" bestFit="1" customWidth="1"/>
    <col min="4940" max="4940" width="33.625" style="25" bestFit="1" customWidth="1"/>
    <col min="4941" max="4942" width="15.75" style="25" bestFit="1" customWidth="1"/>
    <col min="4943" max="4943" width="16.875" style="25" bestFit="1" customWidth="1"/>
    <col min="4944" max="5122" width="9" style="25"/>
    <col min="5123" max="5123" width="2.375" style="25" bestFit="1" customWidth="1"/>
    <col min="5124" max="5124" width="22.75" style="25" customWidth="1"/>
    <col min="5125" max="5125" width="13.875" style="25" bestFit="1" customWidth="1"/>
    <col min="5126" max="5126" width="12.25" style="25" bestFit="1" customWidth="1"/>
    <col min="5127" max="5129" width="12.25" style="25" customWidth="1"/>
    <col min="5130" max="5130" width="13.75" style="25" customWidth="1"/>
    <col min="5131" max="5131" width="21.375" style="25" bestFit="1" customWidth="1"/>
    <col min="5132" max="5132" width="14.75" style="25" bestFit="1" customWidth="1"/>
    <col min="5133" max="5137" width="14.75" style="25" customWidth="1"/>
    <col min="5138" max="5138" width="12" style="25" customWidth="1"/>
    <col min="5139" max="5139" width="11.875" style="25" customWidth="1"/>
    <col min="5140" max="5140" width="12.875" style="25" bestFit="1" customWidth="1"/>
    <col min="5141" max="5141" width="10.75" style="25" bestFit="1" customWidth="1"/>
    <col min="5142" max="5142" width="11.75" style="25" bestFit="1" customWidth="1"/>
    <col min="5143" max="5143" width="8.875" style="25" bestFit="1" customWidth="1"/>
    <col min="5144" max="5144" width="14.25" style="25" bestFit="1" customWidth="1"/>
    <col min="5145" max="5145" width="10" style="25" bestFit="1" customWidth="1"/>
    <col min="5146" max="5146" width="9.5" style="25" bestFit="1" customWidth="1"/>
    <col min="5147" max="5147" width="10.375" style="25" customWidth="1"/>
    <col min="5148" max="5148" width="14.875" style="25" bestFit="1" customWidth="1"/>
    <col min="5149" max="5149" width="14.75" style="25" bestFit="1" customWidth="1"/>
    <col min="5150" max="5150" width="7.625" style="25" bestFit="1" customWidth="1"/>
    <col min="5151" max="5151" width="9" style="25" bestFit="1" customWidth="1"/>
    <col min="5152" max="5152" width="10.375" style="25" customWidth="1"/>
    <col min="5153" max="5153" width="15.75" style="25" bestFit="1" customWidth="1"/>
    <col min="5154" max="5155" width="16.5" style="25" bestFit="1" customWidth="1"/>
    <col min="5156" max="5156" width="19.625" style="25" bestFit="1" customWidth="1"/>
    <col min="5157" max="5157" width="16" style="25" bestFit="1" customWidth="1"/>
    <col min="5158" max="5159" width="16.875" style="25" bestFit="1" customWidth="1"/>
    <col min="5160" max="5160" width="21.125" style="25" bestFit="1" customWidth="1"/>
    <col min="5161" max="5163" width="15.75" style="25" bestFit="1" customWidth="1"/>
    <col min="5164" max="5165" width="15.875" style="25" bestFit="1" customWidth="1"/>
    <col min="5166" max="5166" width="17.125" style="25" customWidth="1"/>
    <col min="5167" max="5167" width="15.75" style="25" bestFit="1" customWidth="1"/>
    <col min="5168" max="5168" width="17" style="25" bestFit="1" customWidth="1"/>
    <col min="5169" max="5169" width="15.75" style="25" bestFit="1" customWidth="1"/>
    <col min="5170" max="5170" width="16.375" style="25" bestFit="1" customWidth="1"/>
    <col min="5171" max="5172" width="15.75" style="25" bestFit="1" customWidth="1"/>
    <col min="5173" max="5173" width="16.5" style="25" bestFit="1" customWidth="1"/>
    <col min="5174" max="5174" width="17.5" style="25" bestFit="1" customWidth="1"/>
    <col min="5175" max="5175" width="15.75" style="25" bestFit="1" customWidth="1"/>
    <col min="5176" max="5177" width="16.5" style="25" bestFit="1" customWidth="1"/>
    <col min="5178" max="5178" width="15.75" style="25" bestFit="1" customWidth="1"/>
    <col min="5179" max="5179" width="16.625" style="25" bestFit="1" customWidth="1"/>
    <col min="5180" max="5180" width="16.375" style="25" bestFit="1" customWidth="1"/>
    <col min="5181" max="5181" width="16.25" style="25" bestFit="1" customWidth="1"/>
    <col min="5182" max="5182" width="15.75" style="25" bestFit="1" customWidth="1"/>
    <col min="5183" max="5183" width="30.25" style="25" bestFit="1" customWidth="1"/>
    <col min="5184" max="5184" width="16.375" style="25" bestFit="1" customWidth="1"/>
    <col min="5185" max="5185" width="16.875" style="25" bestFit="1" customWidth="1"/>
    <col min="5186" max="5186" width="16.5" style="25" bestFit="1" customWidth="1"/>
    <col min="5187" max="5188" width="15.75" style="25" bestFit="1" customWidth="1"/>
    <col min="5189" max="5189" width="17.125" style="25" customWidth="1"/>
    <col min="5190" max="5190" width="16.875" style="25" bestFit="1" customWidth="1"/>
    <col min="5191" max="5191" width="27.125" style="25" bestFit="1" customWidth="1"/>
    <col min="5192" max="5192" width="21.25" style="25" bestFit="1" customWidth="1"/>
    <col min="5193" max="5193" width="30.625" style="25" bestFit="1" customWidth="1"/>
    <col min="5194" max="5194" width="16.125" style="25" bestFit="1" customWidth="1"/>
    <col min="5195" max="5195" width="33.375" style="25" bestFit="1" customWidth="1"/>
    <col min="5196" max="5196" width="33.625" style="25" bestFit="1" customWidth="1"/>
    <col min="5197" max="5198" width="15.75" style="25" bestFit="1" customWidth="1"/>
    <col min="5199" max="5199" width="16.875" style="25" bestFit="1" customWidth="1"/>
    <col min="5200" max="5378" width="9" style="25"/>
    <col min="5379" max="5379" width="2.375" style="25" bestFit="1" customWidth="1"/>
    <col min="5380" max="5380" width="22.75" style="25" customWidth="1"/>
    <col min="5381" max="5381" width="13.875" style="25" bestFit="1" customWidth="1"/>
    <col min="5382" max="5382" width="12.25" style="25" bestFit="1" customWidth="1"/>
    <col min="5383" max="5385" width="12.25" style="25" customWidth="1"/>
    <col min="5386" max="5386" width="13.75" style="25" customWidth="1"/>
    <col min="5387" max="5387" width="21.375" style="25" bestFit="1" customWidth="1"/>
    <col min="5388" max="5388" width="14.75" style="25" bestFit="1" customWidth="1"/>
    <col min="5389" max="5393" width="14.75" style="25" customWidth="1"/>
    <col min="5394" max="5394" width="12" style="25" customWidth="1"/>
    <col min="5395" max="5395" width="11.875" style="25" customWidth="1"/>
    <col min="5396" max="5396" width="12.875" style="25" bestFit="1" customWidth="1"/>
    <col min="5397" max="5397" width="10.75" style="25" bestFit="1" customWidth="1"/>
    <col min="5398" max="5398" width="11.75" style="25" bestFit="1" customWidth="1"/>
    <col min="5399" max="5399" width="8.875" style="25" bestFit="1" customWidth="1"/>
    <col min="5400" max="5400" width="14.25" style="25" bestFit="1" customWidth="1"/>
    <col min="5401" max="5401" width="10" style="25" bestFit="1" customWidth="1"/>
    <col min="5402" max="5402" width="9.5" style="25" bestFit="1" customWidth="1"/>
    <col min="5403" max="5403" width="10.375" style="25" customWidth="1"/>
    <col min="5404" max="5404" width="14.875" style="25" bestFit="1" customWidth="1"/>
    <col min="5405" max="5405" width="14.75" style="25" bestFit="1" customWidth="1"/>
    <col min="5406" max="5406" width="7.625" style="25" bestFit="1" customWidth="1"/>
    <col min="5407" max="5407" width="9" style="25" bestFit="1" customWidth="1"/>
    <col min="5408" max="5408" width="10.375" style="25" customWidth="1"/>
    <col min="5409" max="5409" width="15.75" style="25" bestFit="1" customWidth="1"/>
    <col min="5410" max="5411" width="16.5" style="25" bestFit="1" customWidth="1"/>
    <col min="5412" max="5412" width="19.625" style="25" bestFit="1" customWidth="1"/>
    <col min="5413" max="5413" width="16" style="25" bestFit="1" customWidth="1"/>
    <col min="5414" max="5415" width="16.875" style="25" bestFit="1" customWidth="1"/>
    <col min="5416" max="5416" width="21.125" style="25" bestFit="1" customWidth="1"/>
    <col min="5417" max="5419" width="15.75" style="25" bestFit="1" customWidth="1"/>
    <col min="5420" max="5421" width="15.875" style="25" bestFit="1" customWidth="1"/>
    <col min="5422" max="5422" width="17.125" style="25" customWidth="1"/>
    <col min="5423" max="5423" width="15.75" style="25" bestFit="1" customWidth="1"/>
    <col min="5424" max="5424" width="17" style="25" bestFit="1" customWidth="1"/>
    <col min="5425" max="5425" width="15.75" style="25" bestFit="1" customWidth="1"/>
    <col min="5426" max="5426" width="16.375" style="25" bestFit="1" customWidth="1"/>
    <col min="5427" max="5428" width="15.75" style="25" bestFit="1" customWidth="1"/>
    <col min="5429" max="5429" width="16.5" style="25" bestFit="1" customWidth="1"/>
    <col min="5430" max="5430" width="17.5" style="25" bestFit="1" customWidth="1"/>
    <col min="5431" max="5431" width="15.75" style="25" bestFit="1" customWidth="1"/>
    <col min="5432" max="5433" width="16.5" style="25" bestFit="1" customWidth="1"/>
    <col min="5434" max="5434" width="15.75" style="25" bestFit="1" customWidth="1"/>
    <col min="5435" max="5435" width="16.625" style="25" bestFit="1" customWidth="1"/>
    <col min="5436" max="5436" width="16.375" style="25" bestFit="1" customWidth="1"/>
    <col min="5437" max="5437" width="16.25" style="25" bestFit="1" customWidth="1"/>
    <col min="5438" max="5438" width="15.75" style="25" bestFit="1" customWidth="1"/>
    <col min="5439" max="5439" width="30.25" style="25" bestFit="1" customWidth="1"/>
    <col min="5440" max="5440" width="16.375" style="25" bestFit="1" customWidth="1"/>
    <col min="5441" max="5441" width="16.875" style="25" bestFit="1" customWidth="1"/>
    <col min="5442" max="5442" width="16.5" style="25" bestFit="1" customWidth="1"/>
    <col min="5443" max="5444" width="15.75" style="25" bestFit="1" customWidth="1"/>
    <col min="5445" max="5445" width="17.125" style="25" customWidth="1"/>
    <col min="5446" max="5446" width="16.875" style="25" bestFit="1" customWidth="1"/>
    <col min="5447" max="5447" width="27.125" style="25" bestFit="1" customWidth="1"/>
    <col min="5448" max="5448" width="21.25" style="25" bestFit="1" customWidth="1"/>
    <col min="5449" max="5449" width="30.625" style="25" bestFit="1" customWidth="1"/>
    <col min="5450" max="5450" width="16.125" style="25" bestFit="1" customWidth="1"/>
    <col min="5451" max="5451" width="33.375" style="25" bestFit="1" customWidth="1"/>
    <col min="5452" max="5452" width="33.625" style="25" bestFit="1" customWidth="1"/>
    <col min="5453" max="5454" width="15.75" style="25" bestFit="1" customWidth="1"/>
    <col min="5455" max="5455" width="16.875" style="25" bestFit="1" customWidth="1"/>
    <col min="5456" max="5634" width="9" style="25"/>
    <col min="5635" max="5635" width="2.375" style="25" bestFit="1" customWidth="1"/>
    <col min="5636" max="5636" width="22.75" style="25" customWidth="1"/>
    <col min="5637" max="5637" width="13.875" style="25" bestFit="1" customWidth="1"/>
    <col min="5638" max="5638" width="12.25" style="25" bestFit="1" customWidth="1"/>
    <col min="5639" max="5641" width="12.25" style="25" customWidth="1"/>
    <col min="5642" max="5642" width="13.75" style="25" customWidth="1"/>
    <col min="5643" max="5643" width="21.375" style="25" bestFit="1" customWidth="1"/>
    <col min="5644" max="5644" width="14.75" style="25" bestFit="1" customWidth="1"/>
    <col min="5645" max="5649" width="14.75" style="25" customWidth="1"/>
    <col min="5650" max="5650" width="12" style="25" customWidth="1"/>
    <col min="5651" max="5651" width="11.875" style="25" customWidth="1"/>
    <col min="5652" max="5652" width="12.875" style="25" bestFit="1" customWidth="1"/>
    <col min="5653" max="5653" width="10.75" style="25" bestFit="1" customWidth="1"/>
    <col min="5654" max="5654" width="11.75" style="25" bestFit="1" customWidth="1"/>
    <col min="5655" max="5655" width="8.875" style="25" bestFit="1" customWidth="1"/>
    <col min="5656" max="5656" width="14.25" style="25" bestFit="1" customWidth="1"/>
    <col min="5657" max="5657" width="10" style="25" bestFit="1" customWidth="1"/>
    <col min="5658" max="5658" width="9.5" style="25" bestFit="1" customWidth="1"/>
    <col min="5659" max="5659" width="10.375" style="25" customWidth="1"/>
    <col min="5660" max="5660" width="14.875" style="25" bestFit="1" customWidth="1"/>
    <col min="5661" max="5661" width="14.75" style="25" bestFit="1" customWidth="1"/>
    <col min="5662" max="5662" width="7.625" style="25" bestFit="1" customWidth="1"/>
    <col min="5663" max="5663" width="9" style="25" bestFit="1" customWidth="1"/>
    <col min="5664" max="5664" width="10.375" style="25" customWidth="1"/>
    <col min="5665" max="5665" width="15.75" style="25" bestFit="1" customWidth="1"/>
    <col min="5666" max="5667" width="16.5" style="25" bestFit="1" customWidth="1"/>
    <col min="5668" max="5668" width="19.625" style="25" bestFit="1" customWidth="1"/>
    <col min="5669" max="5669" width="16" style="25" bestFit="1" customWidth="1"/>
    <col min="5670" max="5671" width="16.875" style="25" bestFit="1" customWidth="1"/>
    <col min="5672" max="5672" width="21.125" style="25" bestFit="1" customWidth="1"/>
    <col min="5673" max="5675" width="15.75" style="25" bestFit="1" customWidth="1"/>
    <col min="5676" max="5677" width="15.875" style="25" bestFit="1" customWidth="1"/>
    <col min="5678" max="5678" width="17.125" style="25" customWidth="1"/>
    <col min="5679" max="5679" width="15.75" style="25" bestFit="1" customWidth="1"/>
    <col min="5680" max="5680" width="17" style="25" bestFit="1" customWidth="1"/>
    <col min="5681" max="5681" width="15.75" style="25" bestFit="1" customWidth="1"/>
    <col min="5682" max="5682" width="16.375" style="25" bestFit="1" customWidth="1"/>
    <col min="5683" max="5684" width="15.75" style="25" bestFit="1" customWidth="1"/>
    <col min="5685" max="5685" width="16.5" style="25" bestFit="1" customWidth="1"/>
    <col min="5686" max="5686" width="17.5" style="25" bestFit="1" customWidth="1"/>
    <col min="5687" max="5687" width="15.75" style="25" bestFit="1" customWidth="1"/>
    <col min="5688" max="5689" width="16.5" style="25" bestFit="1" customWidth="1"/>
    <col min="5690" max="5690" width="15.75" style="25" bestFit="1" customWidth="1"/>
    <col min="5691" max="5691" width="16.625" style="25" bestFit="1" customWidth="1"/>
    <col min="5692" max="5692" width="16.375" style="25" bestFit="1" customWidth="1"/>
    <col min="5693" max="5693" width="16.25" style="25" bestFit="1" customWidth="1"/>
    <col min="5694" max="5694" width="15.75" style="25" bestFit="1" customWidth="1"/>
    <col min="5695" max="5695" width="30.25" style="25" bestFit="1" customWidth="1"/>
    <col min="5696" max="5696" width="16.375" style="25" bestFit="1" customWidth="1"/>
    <col min="5697" max="5697" width="16.875" style="25" bestFit="1" customWidth="1"/>
    <col min="5698" max="5698" width="16.5" style="25" bestFit="1" customWidth="1"/>
    <col min="5699" max="5700" width="15.75" style="25" bestFit="1" customWidth="1"/>
    <col min="5701" max="5701" width="17.125" style="25" customWidth="1"/>
    <col min="5702" max="5702" width="16.875" style="25" bestFit="1" customWidth="1"/>
    <col min="5703" max="5703" width="27.125" style="25" bestFit="1" customWidth="1"/>
    <col min="5704" max="5704" width="21.25" style="25" bestFit="1" customWidth="1"/>
    <col min="5705" max="5705" width="30.625" style="25" bestFit="1" customWidth="1"/>
    <col min="5706" max="5706" width="16.125" style="25" bestFit="1" customWidth="1"/>
    <col min="5707" max="5707" width="33.375" style="25" bestFit="1" customWidth="1"/>
    <col min="5708" max="5708" width="33.625" style="25" bestFit="1" customWidth="1"/>
    <col min="5709" max="5710" width="15.75" style="25" bestFit="1" customWidth="1"/>
    <col min="5711" max="5711" width="16.875" style="25" bestFit="1" customWidth="1"/>
    <col min="5712" max="5890" width="9" style="25"/>
    <col min="5891" max="5891" width="2.375" style="25" bestFit="1" customWidth="1"/>
    <col min="5892" max="5892" width="22.75" style="25" customWidth="1"/>
    <col min="5893" max="5893" width="13.875" style="25" bestFit="1" customWidth="1"/>
    <col min="5894" max="5894" width="12.25" style="25" bestFit="1" customWidth="1"/>
    <col min="5895" max="5897" width="12.25" style="25" customWidth="1"/>
    <col min="5898" max="5898" width="13.75" style="25" customWidth="1"/>
    <col min="5899" max="5899" width="21.375" style="25" bestFit="1" customWidth="1"/>
    <col min="5900" max="5900" width="14.75" style="25" bestFit="1" customWidth="1"/>
    <col min="5901" max="5905" width="14.75" style="25" customWidth="1"/>
    <col min="5906" max="5906" width="12" style="25" customWidth="1"/>
    <col min="5907" max="5907" width="11.875" style="25" customWidth="1"/>
    <col min="5908" max="5908" width="12.875" style="25" bestFit="1" customWidth="1"/>
    <col min="5909" max="5909" width="10.75" style="25" bestFit="1" customWidth="1"/>
    <col min="5910" max="5910" width="11.75" style="25" bestFit="1" customWidth="1"/>
    <col min="5911" max="5911" width="8.875" style="25" bestFit="1" customWidth="1"/>
    <col min="5912" max="5912" width="14.25" style="25" bestFit="1" customWidth="1"/>
    <col min="5913" max="5913" width="10" style="25" bestFit="1" customWidth="1"/>
    <col min="5914" max="5914" width="9.5" style="25" bestFit="1" customWidth="1"/>
    <col min="5915" max="5915" width="10.375" style="25" customWidth="1"/>
    <col min="5916" max="5916" width="14.875" style="25" bestFit="1" customWidth="1"/>
    <col min="5917" max="5917" width="14.75" style="25" bestFit="1" customWidth="1"/>
    <col min="5918" max="5918" width="7.625" style="25" bestFit="1" customWidth="1"/>
    <col min="5919" max="5919" width="9" style="25" bestFit="1" customWidth="1"/>
    <col min="5920" max="5920" width="10.375" style="25" customWidth="1"/>
    <col min="5921" max="5921" width="15.75" style="25" bestFit="1" customWidth="1"/>
    <col min="5922" max="5923" width="16.5" style="25" bestFit="1" customWidth="1"/>
    <col min="5924" max="5924" width="19.625" style="25" bestFit="1" customWidth="1"/>
    <col min="5925" max="5925" width="16" style="25" bestFit="1" customWidth="1"/>
    <col min="5926" max="5927" width="16.875" style="25" bestFit="1" customWidth="1"/>
    <col min="5928" max="5928" width="21.125" style="25" bestFit="1" customWidth="1"/>
    <col min="5929" max="5931" width="15.75" style="25" bestFit="1" customWidth="1"/>
    <col min="5932" max="5933" width="15.875" style="25" bestFit="1" customWidth="1"/>
    <col min="5934" max="5934" width="17.125" style="25" customWidth="1"/>
    <col min="5935" max="5935" width="15.75" style="25" bestFit="1" customWidth="1"/>
    <col min="5936" max="5936" width="17" style="25" bestFit="1" customWidth="1"/>
    <col min="5937" max="5937" width="15.75" style="25" bestFit="1" customWidth="1"/>
    <col min="5938" max="5938" width="16.375" style="25" bestFit="1" customWidth="1"/>
    <col min="5939" max="5940" width="15.75" style="25" bestFit="1" customWidth="1"/>
    <col min="5941" max="5941" width="16.5" style="25" bestFit="1" customWidth="1"/>
    <col min="5942" max="5942" width="17.5" style="25" bestFit="1" customWidth="1"/>
    <col min="5943" max="5943" width="15.75" style="25" bestFit="1" customWidth="1"/>
    <col min="5944" max="5945" width="16.5" style="25" bestFit="1" customWidth="1"/>
    <col min="5946" max="5946" width="15.75" style="25" bestFit="1" customWidth="1"/>
    <col min="5947" max="5947" width="16.625" style="25" bestFit="1" customWidth="1"/>
    <col min="5948" max="5948" width="16.375" style="25" bestFit="1" customWidth="1"/>
    <col min="5949" max="5949" width="16.25" style="25" bestFit="1" customWidth="1"/>
    <col min="5950" max="5950" width="15.75" style="25" bestFit="1" customWidth="1"/>
    <col min="5951" max="5951" width="30.25" style="25" bestFit="1" customWidth="1"/>
    <col min="5952" max="5952" width="16.375" style="25" bestFit="1" customWidth="1"/>
    <col min="5953" max="5953" width="16.875" style="25" bestFit="1" customWidth="1"/>
    <col min="5954" max="5954" width="16.5" style="25" bestFit="1" customWidth="1"/>
    <col min="5955" max="5956" width="15.75" style="25" bestFit="1" customWidth="1"/>
    <col min="5957" max="5957" width="17.125" style="25" customWidth="1"/>
    <col min="5958" max="5958" width="16.875" style="25" bestFit="1" customWidth="1"/>
    <col min="5959" max="5959" width="27.125" style="25" bestFit="1" customWidth="1"/>
    <col min="5960" max="5960" width="21.25" style="25" bestFit="1" customWidth="1"/>
    <col min="5961" max="5961" width="30.625" style="25" bestFit="1" customWidth="1"/>
    <col min="5962" max="5962" width="16.125" style="25" bestFit="1" customWidth="1"/>
    <col min="5963" max="5963" width="33.375" style="25" bestFit="1" customWidth="1"/>
    <col min="5964" max="5964" width="33.625" style="25" bestFit="1" customWidth="1"/>
    <col min="5965" max="5966" width="15.75" style="25" bestFit="1" customWidth="1"/>
    <col min="5967" max="5967" width="16.875" style="25" bestFit="1" customWidth="1"/>
    <col min="5968" max="6146" width="9" style="25"/>
    <col min="6147" max="6147" width="2.375" style="25" bestFit="1" customWidth="1"/>
    <col min="6148" max="6148" width="22.75" style="25" customWidth="1"/>
    <col min="6149" max="6149" width="13.875" style="25" bestFit="1" customWidth="1"/>
    <col min="6150" max="6150" width="12.25" style="25" bestFit="1" customWidth="1"/>
    <col min="6151" max="6153" width="12.25" style="25" customWidth="1"/>
    <col min="6154" max="6154" width="13.75" style="25" customWidth="1"/>
    <col min="6155" max="6155" width="21.375" style="25" bestFit="1" customWidth="1"/>
    <col min="6156" max="6156" width="14.75" style="25" bestFit="1" customWidth="1"/>
    <col min="6157" max="6161" width="14.75" style="25" customWidth="1"/>
    <col min="6162" max="6162" width="12" style="25" customWidth="1"/>
    <col min="6163" max="6163" width="11.875" style="25" customWidth="1"/>
    <col min="6164" max="6164" width="12.875" style="25" bestFit="1" customWidth="1"/>
    <col min="6165" max="6165" width="10.75" style="25" bestFit="1" customWidth="1"/>
    <col min="6166" max="6166" width="11.75" style="25" bestFit="1" customWidth="1"/>
    <col min="6167" max="6167" width="8.875" style="25" bestFit="1" customWidth="1"/>
    <col min="6168" max="6168" width="14.25" style="25" bestFit="1" customWidth="1"/>
    <col min="6169" max="6169" width="10" style="25" bestFit="1" customWidth="1"/>
    <col min="6170" max="6170" width="9.5" style="25" bestFit="1" customWidth="1"/>
    <col min="6171" max="6171" width="10.375" style="25" customWidth="1"/>
    <col min="6172" max="6172" width="14.875" style="25" bestFit="1" customWidth="1"/>
    <col min="6173" max="6173" width="14.75" style="25" bestFit="1" customWidth="1"/>
    <col min="6174" max="6174" width="7.625" style="25" bestFit="1" customWidth="1"/>
    <col min="6175" max="6175" width="9" style="25" bestFit="1" customWidth="1"/>
    <col min="6176" max="6176" width="10.375" style="25" customWidth="1"/>
    <col min="6177" max="6177" width="15.75" style="25" bestFit="1" customWidth="1"/>
    <col min="6178" max="6179" width="16.5" style="25" bestFit="1" customWidth="1"/>
    <col min="6180" max="6180" width="19.625" style="25" bestFit="1" customWidth="1"/>
    <col min="6181" max="6181" width="16" style="25" bestFit="1" customWidth="1"/>
    <col min="6182" max="6183" width="16.875" style="25" bestFit="1" customWidth="1"/>
    <col min="6184" max="6184" width="21.125" style="25" bestFit="1" customWidth="1"/>
    <col min="6185" max="6187" width="15.75" style="25" bestFit="1" customWidth="1"/>
    <col min="6188" max="6189" width="15.875" style="25" bestFit="1" customWidth="1"/>
    <col min="6190" max="6190" width="17.125" style="25" customWidth="1"/>
    <col min="6191" max="6191" width="15.75" style="25" bestFit="1" customWidth="1"/>
    <col min="6192" max="6192" width="17" style="25" bestFit="1" customWidth="1"/>
    <col min="6193" max="6193" width="15.75" style="25" bestFit="1" customWidth="1"/>
    <col min="6194" max="6194" width="16.375" style="25" bestFit="1" customWidth="1"/>
    <col min="6195" max="6196" width="15.75" style="25" bestFit="1" customWidth="1"/>
    <col min="6197" max="6197" width="16.5" style="25" bestFit="1" customWidth="1"/>
    <col min="6198" max="6198" width="17.5" style="25" bestFit="1" customWidth="1"/>
    <col min="6199" max="6199" width="15.75" style="25" bestFit="1" customWidth="1"/>
    <col min="6200" max="6201" width="16.5" style="25" bestFit="1" customWidth="1"/>
    <col min="6202" max="6202" width="15.75" style="25" bestFit="1" customWidth="1"/>
    <col min="6203" max="6203" width="16.625" style="25" bestFit="1" customWidth="1"/>
    <col min="6204" max="6204" width="16.375" style="25" bestFit="1" customWidth="1"/>
    <col min="6205" max="6205" width="16.25" style="25" bestFit="1" customWidth="1"/>
    <col min="6206" max="6206" width="15.75" style="25" bestFit="1" customWidth="1"/>
    <col min="6207" max="6207" width="30.25" style="25" bestFit="1" customWidth="1"/>
    <col min="6208" max="6208" width="16.375" style="25" bestFit="1" customWidth="1"/>
    <col min="6209" max="6209" width="16.875" style="25" bestFit="1" customWidth="1"/>
    <col min="6210" max="6210" width="16.5" style="25" bestFit="1" customWidth="1"/>
    <col min="6211" max="6212" width="15.75" style="25" bestFit="1" customWidth="1"/>
    <col min="6213" max="6213" width="17.125" style="25" customWidth="1"/>
    <col min="6214" max="6214" width="16.875" style="25" bestFit="1" customWidth="1"/>
    <col min="6215" max="6215" width="27.125" style="25" bestFit="1" customWidth="1"/>
    <col min="6216" max="6216" width="21.25" style="25" bestFit="1" customWidth="1"/>
    <col min="6217" max="6217" width="30.625" style="25" bestFit="1" customWidth="1"/>
    <col min="6218" max="6218" width="16.125" style="25" bestFit="1" customWidth="1"/>
    <col min="6219" max="6219" width="33.375" style="25" bestFit="1" customWidth="1"/>
    <col min="6220" max="6220" width="33.625" style="25" bestFit="1" customWidth="1"/>
    <col min="6221" max="6222" width="15.75" style="25" bestFit="1" customWidth="1"/>
    <col min="6223" max="6223" width="16.875" style="25" bestFit="1" customWidth="1"/>
    <col min="6224" max="6402" width="9" style="25"/>
    <col min="6403" max="6403" width="2.375" style="25" bestFit="1" customWidth="1"/>
    <col min="6404" max="6404" width="22.75" style="25" customWidth="1"/>
    <col min="6405" max="6405" width="13.875" style="25" bestFit="1" customWidth="1"/>
    <col min="6406" max="6406" width="12.25" style="25" bestFit="1" customWidth="1"/>
    <col min="6407" max="6409" width="12.25" style="25" customWidth="1"/>
    <col min="6410" max="6410" width="13.75" style="25" customWidth="1"/>
    <col min="6411" max="6411" width="21.375" style="25" bestFit="1" customWidth="1"/>
    <col min="6412" max="6412" width="14.75" style="25" bestFit="1" customWidth="1"/>
    <col min="6413" max="6417" width="14.75" style="25" customWidth="1"/>
    <col min="6418" max="6418" width="12" style="25" customWidth="1"/>
    <col min="6419" max="6419" width="11.875" style="25" customWidth="1"/>
    <col min="6420" max="6420" width="12.875" style="25" bestFit="1" customWidth="1"/>
    <col min="6421" max="6421" width="10.75" style="25" bestFit="1" customWidth="1"/>
    <col min="6422" max="6422" width="11.75" style="25" bestFit="1" customWidth="1"/>
    <col min="6423" max="6423" width="8.875" style="25" bestFit="1" customWidth="1"/>
    <col min="6424" max="6424" width="14.25" style="25" bestFit="1" customWidth="1"/>
    <col min="6425" max="6425" width="10" style="25" bestFit="1" customWidth="1"/>
    <col min="6426" max="6426" width="9.5" style="25" bestFit="1" customWidth="1"/>
    <col min="6427" max="6427" width="10.375" style="25" customWidth="1"/>
    <col min="6428" max="6428" width="14.875" style="25" bestFit="1" customWidth="1"/>
    <col min="6429" max="6429" width="14.75" style="25" bestFit="1" customWidth="1"/>
    <col min="6430" max="6430" width="7.625" style="25" bestFit="1" customWidth="1"/>
    <col min="6431" max="6431" width="9" style="25" bestFit="1" customWidth="1"/>
    <col min="6432" max="6432" width="10.375" style="25" customWidth="1"/>
    <col min="6433" max="6433" width="15.75" style="25" bestFit="1" customWidth="1"/>
    <col min="6434" max="6435" width="16.5" style="25" bestFit="1" customWidth="1"/>
    <col min="6436" max="6436" width="19.625" style="25" bestFit="1" customWidth="1"/>
    <col min="6437" max="6437" width="16" style="25" bestFit="1" customWidth="1"/>
    <col min="6438" max="6439" width="16.875" style="25" bestFit="1" customWidth="1"/>
    <col min="6440" max="6440" width="21.125" style="25" bestFit="1" customWidth="1"/>
    <col min="6441" max="6443" width="15.75" style="25" bestFit="1" customWidth="1"/>
    <col min="6444" max="6445" width="15.875" style="25" bestFit="1" customWidth="1"/>
    <col min="6446" max="6446" width="17.125" style="25" customWidth="1"/>
    <col min="6447" max="6447" width="15.75" style="25" bestFit="1" customWidth="1"/>
    <col min="6448" max="6448" width="17" style="25" bestFit="1" customWidth="1"/>
    <col min="6449" max="6449" width="15.75" style="25" bestFit="1" customWidth="1"/>
    <col min="6450" max="6450" width="16.375" style="25" bestFit="1" customWidth="1"/>
    <col min="6451" max="6452" width="15.75" style="25" bestFit="1" customWidth="1"/>
    <col min="6453" max="6453" width="16.5" style="25" bestFit="1" customWidth="1"/>
    <col min="6454" max="6454" width="17.5" style="25" bestFit="1" customWidth="1"/>
    <col min="6455" max="6455" width="15.75" style="25" bestFit="1" customWidth="1"/>
    <col min="6456" max="6457" width="16.5" style="25" bestFit="1" customWidth="1"/>
    <col min="6458" max="6458" width="15.75" style="25" bestFit="1" customWidth="1"/>
    <col min="6459" max="6459" width="16.625" style="25" bestFit="1" customWidth="1"/>
    <col min="6460" max="6460" width="16.375" style="25" bestFit="1" customWidth="1"/>
    <col min="6461" max="6461" width="16.25" style="25" bestFit="1" customWidth="1"/>
    <col min="6462" max="6462" width="15.75" style="25" bestFit="1" customWidth="1"/>
    <col min="6463" max="6463" width="30.25" style="25" bestFit="1" customWidth="1"/>
    <col min="6464" max="6464" width="16.375" style="25" bestFit="1" customWidth="1"/>
    <col min="6465" max="6465" width="16.875" style="25" bestFit="1" customWidth="1"/>
    <col min="6466" max="6466" width="16.5" style="25" bestFit="1" customWidth="1"/>
    <col min="6467" max="6468" width="15.75" style="25" bestFit="1" customWidth="1"/>
    <col min="6469" max="6469" width="17.125" style="25" customWidth="1"/>
    <col min="6470" max="6470" width="16.875" style="25" bestFit="1" customWidth="1"/>
    <col min="6471" max="6471" width="27.125" style="25" bestFit="1" customWidth="1"/>
    <col min="6472" max="6472" width="21.25" style="25" bestFit="1" customWidth="1"/>
    <col min="6473" max="6473" width="30.625" style="25" bestFit="1" customWidth="1"/>
    <col min="6474" max="6474" width="16.125" style="25" bestFit="1" customWidth="1"/>
    <col min="6475" max="6475" width="33.375" style="25" bestFit="1" customWidth="1"/>
    <col min="6476" max="6476" width="33.625" style="25" bestFit="1" customWidth="1"/>
    <col min="6477" max="6478" width="15.75" style="25" bestFit="1" customWidth="1"/>
    <col min="6479" max="6479" width="16.875" style="25" bestFit="1" customWidth="1"/>
    <col min="6480" max="6658" width="9" style="25"/>
    <col min="6659" max="6659" width="2.375" style="25" bestFit="1" customWidth="1"/>
    <col min="6660" max="6660" width="22.75" style="25" customWidth="1"/>
    <col min="6661" max="6661" width="13.875" style="25" bestFit="1" customWidth="1"/>
    <col min="6662" max="6662" width="12.25" style="25" bestFit="1" customWidth="1"/>
    <col min="6663" max="6665" width="12.25" style="25" customWidth="1"/>
    <col min="6666" max="6666" width="13.75" style="25" customWidth="1"/>
    <col min="6667" max="6667" width="21.375" style="25" bestFit="1" customWidth="1"/>
    <col min="6668" max="6668" width="14.75" style="25" bestFit="1" customWidth="1"/>
    <col min="6669" max="6673" width="14.75" style="25" customWidth="1"/>
    <col min="6674" max="6674" width="12" style="25" customWidth="1"/>
    <col min="6675" max="6675" width="11.875" style="25" customWidth="1"/>
    <col min="6676" max="6676" width="12.875" style="25" bestFit="1" customWidth="1"/>
    <col min="6677" max="6677" width="10.75" style="25" bestFit="1" customWidth="1"/>
    <col min="6678" max="6678" width="11.75" style="25" bestFit="1" customWidth="1"/>
    <col min="6679" max="6679" width="8.875" style="25" bestFit="1" customWidth="1"/>
    <col min="6680" max="6680" width="14.25" style="25" bestFit="1" customWidth="1"/>
    <col min="6681" max="6681" width="10" style="25" bestFit="1" customWidth="1"/>
    <col min="6682" max="6682" width="9.5" style="25" bestFit="1" customWidth="1"/>
    <col min="6683" max="6683" width="10.375" style="25" customWidth="1"/>
    <col min="6684" max="6684" width="14.875" style="25" bestFit="1" customWidth="1"/>
    <col min="6685" max="6685" width="14.75" style="25" bestFit="1" customWidth="1"/>
    <col min="6686" max="6686" width="7.625" style="25" bestFit="1" customWidth="1"/>
    <col min="6687" max="6687" width="9" style="25" bestFit="1" customWidth="1"/>
    <col min="6688" max="6688" width="10.375" style="25" customWidth="1"/>
    <col min="6689" max="6689" width="15.75" style="25" bestFit="1" customWidth="1"/>
    <col min="6690" max="6691" width="16.5" style="25" bestFit="1" customWidth="1"/>
    <col min="6692" max="6692" width="19.625" style="25" bestFit="1" customWidth="1"/>
    <col min="6693" max="6693" width="16" style="25" bestFit="1" customWidth="1"/>
    <col min="6694" max="6695" width="16.875" style="25" bestFit="1" customWidth="1"/>
    <col min="6696" max="6696" width="21.125" style="25" bestFit="1" customWidth="1"/>
    <col min="6697" max="6699" width="15.75" style="25" bestFit="1" customWidth="1"/>
    <col min="6700" max="6701" width="15.875" style="25" bestFit="1" customWidth="1"/>
    <col min="6702" max="6702" width="17.125" style="25" customWidth="1"/>
    <col min="6703" max="6703" width="15.75" style="25" bestFit="1" customWidth="1"/>
    <col min="6704" max="6704" width="17" style="25" bestFit="1" customWidth="1"/>
    <col min="6705" max="6705" width="15.75" style="25" bestFit="1" customWidth="1"/>
    <col min="6706" max="6706" width="16.375" style="25" bestFit="1" customWidth="1"/>
    <col min="6707" max="6708" width="15.75" style="25" bestFit="1" customWidth="1"/>
    <col min="6709" max="6709" width="16.5" style="25" bestFit="1" customWidth="1"/>
    <col min="6710" max="6710" width="17.5" style="25" bestFit="1" customWidth="1"/>
    <col min="6711" max="6711" width="15.75" style="25" bestFit="1" customWidth="1"/>
    <col min="6712" max="6713" width="16.5" style="25" bestFit="1" customWidth="1"/>
    <col min="6714" max="6714" width="15.75" style="25" bestFit="1" customWidth="1"/>
    <col min="6715" max="6715" width="16.625" style="25" bestFit="1" customWidth="1"/>
    <col min="6716" max="6716" width="16.375" style="25" bestFit="1" customWidth="1"/>
    <col min="6717" max="6717" width="16.25" style="25" bestFit="1" customWidth="1"/>
    <col min="6718" max="6718" width="15.75" style="25" bestFit="1" customWidth="1"/>
    <col min="6719" max="6719" width="30.25" style="25" bestFit="1" customWidth="1"/>
    <col min="6720" max="6720" width="16.375" style="25" bestFit="1" customWidth="1"/>
    <col min="6721" max="6721" width="16.875" style="25" bestFit="1" customWidth="1"/>
    <col min="6722" max="6722" width="16.5" style="25" bestFit="1" customWidth="1"/>
    <col min="6723" max="6724" width="15.75" style="25" bestFit="1" customWidth="1"/>
    <col min="6725" max="6725" width="17.125" style="25" customWidth="1"/>
    <col min="6726" max="6726" width="16.875" style="25" bestFit="1" customWidth="1"/>
    <col min="6727" max="6727" width="27.125" style="25" bestFit="1" customWidth="1"/>
    <col min="6728" max="6728" width="21.25" style="25" bestFit="1" customWidth="1"/>
    <col min="6729" max="6729" width="30.625" style="25" bestFit="1" customWidth="1"/>
    <col min="6730" max="6730" width="16.125" style="25" bestFit="1" customWidth="1"/>
    <col min="6731" max="6731" width="33.375" style="25" bestFit="1" customWidth="1"/>
    <col min="6732" max="6732" width="33.625" style="25" bestFit="1" customWidth="1"/>
    <col min="6733" max="6734" width="15.75" style="25" bestFit="1" customWidth="1"/>
    <col min="6735" max="6735" width="16.875" style="25" bestFit="1" customWidth="1"/>
    <col min="6736" max="6914" width="9" style="25"/>
    <col min="6915" max="6915" width="2.375" style="25" bestFit="1" customWidth="1"/>
    <col min="6916" max="6916" width="22.75" style="25" customWidth="1"/>
    <col min="6917" max="6917" width="13.875" style="25" bestFit="1" customWidth="1"/>
    <col min="6918" max="6918" width="12.25" style="25" bestFit="1" customWidth="1"/>
    <col min="6919" max="6921" width="12.25" style="25" customWidth="1"/>
    <col min="6922" max="6922" width="13.75" style="25" customWidth="1"/>
    <col min="6923" max="6923" width="21.375" style="25" bestFit="1" customWidth="1"/>
    <col min="6924" max="6924" width="14.75" style="25" bestFit="1" customWidth="1"/>
    <col min="6925" max="6929" width="14.75" style="25" customWidth="1"/>
    <col min="6930" max="6930" width="12" style="25" customWidth="1"/>
    <col min="6931" max="6931" width="11.875" style="25" customWidth="1"/>
    <col min="6932" max="6932" width="12.875" style="25" bestFit="1" customWidth="1"/>
    <col min="6933" max="6933" width="10.75" style="25" bestFit="1" customWidth="1"/>
    <col min="6934" max="6934" width="11.75" style="25" bestFit="1" customWidth="1"/>
    <col min="6935" max="6935" width="8.875" style="25" bestFit="1" customWidth="1"/>
    <col min="6936" max="6936" width="14.25" style="25" bestFit="1" customWidth="1"/>
    <col min="6937" max="6937" width="10" style="25" bestFit="1" customWidth="1"/>
    <col min="6938" max="6938" width="9.5" style="25" bestFit="1" customWidth="1"/>
    <col min="6939" max="6939" width="10.375" style="25" customWidth="1"/>
    <col min="6940" max="6940" width="14.875" style="25" bestFit="1" customWidth="1"/>
    <col min="6941" max="6941" width="14.75" style="25" bestFit="1" customWidth="1"/>
    <col min="6942" max="6942" width="7.625" style="25" bestFit="1" customWidth="1"/>
    <col min="6943" max="6943" width="9" style="25" bestFit="1" customWidth="1"/>
    <col min="6944" max="6944" width="10.375" style="25" customWidth="1"/>
    <col min="6945" max="6945" width="15.75" style="25" bestFit="1" customWidth="1"/>
    <col min="6946" max="6947" width="16.5" style="25" bestFit="1" customWidth="1"/>
    <col min="6948" max="6948" width="19.625" style="25" bestFit="1" customWidth="1"/>
    <col min="6949" max="6949" width="16" style="25" bestFit="1" customWidth="1"/>
    <col min="6950" max="6951" width="16.875" style="25" bestFit="1" customWidth="1"/>
    <col min="6952" max="6952" width="21.125" style="25" bestFit="1" customWidth="1"/>
    <col min="6953" max="6955" width="15.75" style="25" bestFit="1" customWidth="1"/>
    <col min="6956" max="6957" width="15.875" style="25" bestFit="1" customWidth="1"/>
    <col min="6958" max="6958" width="17.125" style="25" customWidth="1"/>
    <col min="6959" max="6959" width="15.75" style="25" bestFit="1" customWidth="1"/>
    <col min="6960" max="6960" width="17" style="25" bestFit="1" customWidth="1"/>
    <col min="6961" max="6961" width="15.75" style="25" bestFit="1" customWidth="1"/>
    <col min="6962" max="6962" width="16.375" style="25" bestFit="1" customWidth="1"/>
    <col min="6963" max="6964" width="15.75" style="25" bestFit="1" customWidth="1"/>
    <col min="6965" max="6965" width="16.5" style="25" bestFit="1" customWidth="1"/>
    <col min="6966" max="6966" width="17.5" style="25" bestFit="1" customWidth="1"/>
    <col min="6967" max="6967" width="15.75" style="25" bestFit="1" customWidth="1"/>
    <col min="6968" max="6969" width="16.5" style="25" bestFit="1" customWidth="1"/>
    <col min="6970" max="6970" width="15.75" style="25" bestFit="1" customWidth="1"/>
    <col min="6971" max="6971" width="16.625" style="25" bestFit="1" customWidth="1"/>
    <col min="6972" max="6972" width="16.375" style="25" bestFit="1" customWidth="1"/>
    <col min="6973" max="6973" width="16.25" style="25" bestFit="1" customWidth="1"/>
    <col min="6974" max="6974" width="15.75" style="25" bestFit="1" customWidth="1"/>
    <col min="6975" max="6975" width="30.25" style="25" bestFit="1" customWidth="1"/>
    <col min="6976" max="6976" width="16.375" style="25" bestFit="1" customWidth="1"/>
    <col min="6977" max="6977" width="16.875" style="25" bestFit="1" customWidth="1"/>
    <col min="6978" max="6978" width="16.5" style="25" bestFit="1" customWidth="1"/>
    <col min="6979" max="6980" width="15.75" style="25" bestFit="1" customWidth="1"/>
    <col min="6981" max="6981" width="17.125" style="25" customWidth="1"/>
    <col min="6982" max="6982" width="16.875" style="25" bestFit="1" customWidth="1"/>
    <col min="6983" max="6983" width="27.125" style="25" bestFit="1" customWidth="1"/>
    <col min="6984" max="6984" width="21.25" style="25" bestFit="1" customWidth="1"/>
    <col min="6985" max="6985" width="30.625" style="25" bestFit="1" customWidth="1"/>
    <col min="6986" max="6986" width="16.125" style="25" bestFit="1" customWidth="1"/>
    <col min="6987" max="6987" width="33.375" style="25" bestFit="1" customWidth="1"/>
    <col min="6988" max="6988" width="33.625" style="25" bestFit="1" customWidth="1"/>
    <col min="6989" max="6990" width="15.75" style="25" bestFit="1" customWidth="1"/>
    <col min="6991" max="6991" width="16.875" style="25" bestFit="1" customWidth="1"/>
    <col min="6992" max="7170" width="9" style="25"/>
    <col min="7171" max="7171" width="2.375" style="25" bestFit="1" customWidth="1"/>
    <col min="7172" max="7172" width="22.75" style="25" customWidth="1"/>
    <col min="7173" max="7173" width="13.875" style="25" bestFit="1" customWidth="1"/>
    <col min="7174" max="7174" width="12.25" style="25" bestFit="1" customWidth="1"/>
    <col min="7175" max="7177" width="12.25" style="25" customWidth="1"/>
    <col min="7178" max="7178" width="13.75" style="25" customWidth="1"/>
    <col min="7179" max="7179" width="21.375" style="25" bestFit="1" customWidth="1"/>
    <col min="7180" max="7180" width="14.75" style="25" bestFit="1" customWidth="1"/>
    <col min="7181" max="7185" width="14.75" style="25" customWidth="1"/>
    <col min="7186" max="7186" width="12" style="25" customWidth="1"/>
    <col min="7187" max="7187" width="11.875" style="25" customWidth="1"/>
    <col min="7188" max="7188" width="12.875" style="25" bestFit="1" customWidth="1"/>
    <col min="7189" max="7189" width="10.75" style="25" bestFit="1" customWidth="1"/>
    <col min="7190" max="7190" width="11.75" style="25" bestFit="1" customWidth="1"/>
    <col min="7191" max="7191" width="8.875" style="25" bestFit="1" customWidth="1"/>
    <col min="7192" max="7192" width="14.25" style="25" bestFit="1" customWidth="1"/>
    <col min="7193" max="7193" width="10" style="25" bestFit="1" customWidth="1"/>
    <col min="7194" max="7194" width="9.5" style="25" bestFit="1" customWidth="1"/>
    <col min="7195" max="7195" width="10.375" style="25" customWidth="1"/>
    <col min="7196" max="7196" width="14.875" style="25" bestFit="1" customWidth="1"/>
    <col min="7197" max="7197" width="14.75" style="25" bestFit="1" customWidth="1"/>
    <col min="7198" max="7198" width="7.625" style="25" bestFit="1" customWidth="1"/>
    <col min="7199" max="7199" width="9" style="25" bestFit="1" customWidth="1"/>
    <col min="7200" max="7200" width="10.375" style="25" customWidth="1"/>
    <col min="7201" max="7201" width="15.75" style="25" bestFit="1" customWidth="1"/>
    <col min="7202" max="7203" width="16.5" style="25" bestFit="1" customWidth="1"/>
    <col min="7204" max="7204" width="19.625" style="25" bestFit="1" customWidth="1"/>
    <col min="7205" max="7205" width="16" style="25" bestFit="1" customWidth="1"/>
    <col min="7206" max="7207" width="16.875" style="25" bestFit="1" customWidth="1"/>
    <col min="7208" max="7208" width="21.125" style="25" bestFit="1" customWidth="1"/>
    <col min="7209" max="7211" width="15.75" style="25" bestFit="1" customWidth="1"/>
    <col min="7212" max="7213" width="15.875" style="25" bestFit="1" customWidth="1"/>
    <col min="7214" max="7214" width="17.125" style="25" customWidth="1"/>
    <col min="7215" max="7215" width="15.75" style="25" bestFit="1" customWidth="1"/>
    <col min="7216" max="7216" width="17" style="25" bestFit="1" customWidth="1"/>
    <col min="7217" max="7217" width="15.75" style="25" bestFit="1" customWidth="1"/>
    <col min="7218" max="7218" width="16.375" style="25" bestFit="1" customWidth="1"/>
    <col min="7219" max="7220" width="15.75" style="25" bestFit="1" customWidth="1"/>
    <col min="7221" max="7221" width="16.5" style="25" bestFit="1" customWidth="1"/>
    <col min="7222" max="7222" width="17.5" style="25" bestFit="1" customWidth="1"/>
    <col min="7223" max="7223" width="15.75" style="25" bestFit="1" customWidth="1"/>
    <col min="7224" max="7225" width="16.5" style="25" bestFit="1" customWidth="1"/>
    <col min="7226" max="7226" width="15.75" style="25" bestFit="1" customWidth="1"/>
    <col min="7227" max="7227" width="16.625" style="25" bestFit="1" customWidth="1"/>
    <col min="7228" max="7228" width="16.375" style="25" bestFit="1" customWidth="1"/>
    <col min="7229" max="7229" width="16.25" style="25" bestFit="1" customWidth="1"/>
    <col min="7230" max="7230" width="15.75" style="25" bestFit="1" customWidth="1"/>
    <col min="7231" max="7231" width="30.25" style="25" bestFit="1" customWidth="1"/>
    <col min="7232" max="7232" width="16.375" style="25" bestFit="1" customWidth="1"/>
    <col min="7233" max="7233" width="16.875" style="25" bestFit="1" customWidth="1"/>
    <col min="7234" max="7234" width="16.5" style="25" bestFit="1" customWidth="1"/>
    <col min="7235" max="7236" width="15.75" style="25" bestFit="1" customWidth="1"/>
    <col min="7237" max="7237" width="17.125" style="25" customWidth="1"/>
    <col min="7238" max="7238" width="16.875" style="25" bestFit="1" customWidth="1"/>
    <col min="7239" max="7239" width="27.125" style="25" bestFit="1" customWidth="1"/>
    <col min="7240" max="7240" width="21.25" style="25" bestFit="1" customWidth="1"/>
    <col min="7241" max="7241" width="30.625" style="25" bestFit="1" customWidth="1"/>
    <col min="7242" max="7242" width="16.125" style="25" bestFit="1" customWidth="1"/>
    <col min="7243" max="7243" width="33.375" style="25" bestFit="1" customWidth="1"/>
    <col min="7244" max="7244" width="33.625" style="25" bestFit="1" customWidth="1"/>
    <col min="7245" max="7246" width="15.75" style="25" bestFit="1" customWidth="1"/>
    <col min="7247" max="7247" width="16.875" style="25" bestFit="1" customWidth="1"/>
    <col min="7248" max="7426" width="9" style="25"/>
    <col min="7427" max="7427" width="2.375" style="25" bestFit="1" customWidth="1"/>
    <col min="7428" max="7428" width="22.75" style="25" customWidth="1"/>
    <col min="7429" max="7429" width="13.875" style="25" bestFit="1" customWidth="1"/>
    <col min="7430" max="7430" width="12.25" style="25" bestFit="1" customWidth="1"/>
    <col min="7431" max="7433" width="12.25" style="25" customWidth="1"/>
    <col min="7434" max="7434" width="13.75" style="25" customWidth="1"/>
    <col min="7435" max="7435" width="21.375" style="25" bestFit="1" customWidth="1"/>
    <col min="7436" max="7436" width="14.75" style="25" bestFit="1" customWidth="1"/>
    <col min="7437" max="7441" width="14.75" style="25" customWidth="1"/>
    <col min="7442" max="7442" width="12" style="25" customWidth="1"/>
    <col min="7443" max="7443" width="11.875" style="25" customWidth="1"/>
    <col min="7444" max="7444" width="12.875" style="25" bestFit="1" customWidth="1"/>
    <col min="7445" max="7445" width="10.75" style="25" bestFit="1" customWidth="1"/>
    <col min="7446" max="7446" width="11.75" style="25" bestFit="1" customWidth="1"/>
    <col min="7447" max="7447" width="8.875" style="25" bestFit="1" customWidth="1"/>
    <col min="7448" max="7448" width="14.25" style="25" bestFit="1" customWidth="1"/>
    <col min="7449" max="7449" width="10" style="25" bestFit="1" customWidth="1"/>
    <col min="7450" max="7450" width="9.5" style="25" bestFit="1" customWidth="1"/>
    <col min="7451" max="7451" width="10.375" style="25" customWidth="1"/>
    <col min="7452" max="7452" width="14.875" style="25" bestFit="1" customWidth="1"/>
    <col min="7453" max="7453" width="14.75" style="25" bestFit="1" customWidth="1"/>
    <col min="7454" max="7454" width="7.625" style="25" bestFit="1" customWidth="1"/>
    <col min="7455" max="7455" width="9" style="25" bestFit="1" customWidth="1"/>
    <col min="7456" max="7456" width="10.375" style="25" customWidth="1"/>
    <col min="7457" max="7457" width="15.75" style="25" bestFit="1" customWidth="1"/>
    <col min="7458" max="7459" width="16.5" style="25" bestFit="1" customWidth="1"/>
    <col min="7460" max="7460" width="19.625" style="25" bestFit="1" customWidth="1"/>
    <col min="7461" max="7461" width="16" style="25" bestFit="1" customWidth="1"/>
    <col min="7462" max="7463" width="16.875" style="25" bestFit="1" customWidth="1"/>
    <col min="7464" max="7464" width="21.125" style="25" bestFit="1" customWidth="1"/>
    <col min="7465" max="7467" width="15.75" style="25" bestFit="1" customWidth="1"/>
    <col min="7468" max="7469" width="15.875" style="25" bestFit="1" customWidth="1"/>
    <col min="7470" max="7470" width="17.125" style="25" customWidth="1"/>
    <col min="7471" max="7471" width="15.75" style="25" bestFit="1" customWidth="1"/>
    <col min="7472" max="7472" width="17" style="25" bestFit="1" customWidth="1"/>
    <col min="7473" max="7473" width="15.75" style="25" bestFit="1" customWidth="1"/>
    <col min="7474" max="7474" width="16.375" style="25" bestFit="1" customWidth="1"/>
    <col min="7475" max="7476" width="15.75" style="25" bestFit="1" customWidth="1"/>
    <col min="7477" max="7477" width="16.5" style="25" bestFit="1" customWidth="1"/>
    <col min="7478" max="7478" width="17.5" style="25" bestFit="1" customWidth="1"/>
    <col min="7479" max="7479" width="15.75" style="25" bestFit="1" customWidth="1"/>
    <col min="7480" max="7481" width="16.5" style="25" bestFit="1" customWidth="1"/>
    <col min="7482" max="7482" width="15.75" style="25" bestFit="1" customWidth="1"/>
    <col min="7483" max="7483" width="16.625" style="25" bestFit="1" customWidth="1"/>
    <col min="7484" max="7484" width="16.375" style="25" bestFit="1" customWidth="1"/>
    <col min="7485" max="7485" width="16.25" style="25" bestFit="1" customWidth="1"/>
    <col min="7486" max="7486" width="15.75" style="25" bestFit="1" customWidth="1"/>
    <col min="7487" max="7487" width="30.25" style="25" bestFit="1" customWidth="1"/>
    <col min="7488" max="7488" width="16.375" style="25" bestFit="1" customWidth="1"/>
    <col min="7489" max="7489" width="16.875" style="25" bestFit="1" customWidth="1"/>
    <col min="7490" max="7490" width="16.5" style="25" bestFit="1" customWidth="1"/>
    <col min="7491" max="7492" width="15.75" style="25" bestFit="1" customWidth="1"/>
    <col min="7493" max="7493" width="17.125" style="25" customWidth="1"/>
    <col min="7494" max="7494" width="16.875" style="25" bestFit="1" customWidth="1"/>
    <col min="7495" max="7495" width="27.125" style="25" bestFit="1" customWidth="1"/>
    <col min="7496" max="7496" width="21.25" style="25" bestFit="1" customWidth="1"/>
    <col min="7497" max="7497" width="30.625" style="25" bestFit="1" customWidth="1"/>
    <col min="7498" max="7498" width="16.125" style="25" bestFit="1" customWidth="1"/>
    <col min="7499" max="7499" width="33.375" style="25" bestFit="1" customWidth="1"/>
    <col min="7500" max="7500" width="33.625" style="25" bestFit="1" customWidth="1"/>
    <col min="7501" max="7502" width="15.75" style="25" bestFit="1" customWidth="1"/>
    <col min="7503" max="7503" width="16.875" style="25" bestFit="1" customWidth="1"/>
    <col min="7504" max="7682" width="9" style="25"/>
    <col min="7683" max="7683" width="2.375" style="25" bestFit="1" customWidth="1"/>
    <col min="7684" max="7684" width="22.75" style="25" customWidth="1"/>
    <col min="7685" max="7685" width="13.875" style="25" bestFit="1" customWidth="1"/>
    <col min="7686" max="7686" width="12.25" style="25" bestFit="1" customWidth="1"/>
    <col min="7687" max="7689" width="12.25" style="25" customWidth="1"/>
    <col min="7690" max="7690" width="13.75" style="25" customWidth="1"/>
    <col min="7691" max="7691" width="21.375" style="25" bestFit="1" customWidth="1"/>
    <col min="7692" max="7692" width="14.75" style="25" bestFit="1" customWidth="1"/>
    <col min="7693" max="7697" width="14.75" style="25" customWidth="1"/>
    <col min="7698" max="7698" width="12" style="25" customWidth="1"/>
    <col min="7699" max="7699" width="11.875" style="25" customWidth="1"/>
    <col min="7700" max="7700" width="12.875" style="25" bestFit="1" customWidth="1"/>
    <col min="7701" max="7701" width="10.75" style="25" bestFit="1" customWidth="1"/>
    <col min="7702" max="7702" width="11.75" style="25" bestFit="1" customWidth="1"/>
    <col min="7703" max="7703" width="8.875" style="25" bestFit="1" customWidth="1"/>
    <col min="7704" max="7704" width="14.25" style="25" bestFit="1" customWidth="1"/>
    <col min="7705" max="7705" width="10" style="25" bestFit="1" customWidth="1"/>
    <col min="7706" max="7706" width="9.5" style="25" bestFit="1" customWidth="1"/>
    <col min="7707" max="7707" width="10.375" style="25" customWidth="1"/>
    <col min="7708" max="7708" width="14.875" style="25" bestFit="1" customWidth="1"/>
    <col min="7709" max="7709" width="14.75" style="25" bestFit="1" customWidth="1"/>
    <col min="7710" max="7710" width="7.625" style="25" bestFit="1" customWidth="1"/>
    <col min="7711" max="7711" width="9" style="25" bestFit="1" customWidth="1"/>
    <col min="7712" max="7712" width="10.375" style="25" customWidth="1"/>
    <col min="7713" max="7713" width="15.75" style="25" bestFit="1" customWidth="1"/>
    <col min="7714" max="7715" width="16.5" style="25" bestFit="1" customWidth="1"/>
    <col min="7716" max="7716" width="19.625" style="25" bestFit="1" customWidth="1"/>
    <col min="7717" max="7717" width="16" style="25" bestFit="1" customWidth="1"/>
    <col min="7718" max="7719" width="16.875" style="25" bestFit="1" customWidth="1"/>
    <col min="7720" max="7720" width="21.125" style="25" bestFit="1" customWidth="1"/>
    <col min="7721" max="7723" width="15.75" style="25" bestFit="1" customWidth="1"/>
    <col min="7724" max="7725" width="15.875" style="25" bestFit="1" customWidth="1"/>
    <col min="7726" max="7726" width="17.125" style="25" customWidth="1"/>
    <col min="7727" max="7727" width="15.75" style="25" bestFit="1" customWidth="1"/>
    <col min="7728" max="7728" width="17" style="25" bestFit="1" customWidth="1"/>
    <col min="7729" max="7729" width="15.75" style="25" bestFit="1" customWidth="1"/>
    <col min="7730" max="7730" width="16.375" style="25" bestFit="1" customWidth="1"/>
    <col min="7731" max="7732" width="15.75" style="25" bestFit="1" customWidth="1"/>
    <col min="7733" max="7733" width="16.5" style="25" bestFit="1" customWidth="1"/>
    <col min="7734" max="7734" width="17.5" style="25" bestFit="1" customWidth="1"/>
    <col min="7735" max="7735" width="15.75" style="25" bestFit="1" customWidth="1"/>
    <col min="7736" max="7737" width="16.5" style="25" bestFit="1" customWidth="1"/>
    <col min="7738" max="7738" width="15.75" style="25" bestFit="1" customWidth="1"/>
    <col min="7739" max="7739" width="16.625" style="25" bestFit="1" customWidth="1"/>
    <col min="7740" max="7740" width="16.375" style="25" bestFit="1" customWidth="1"/>
    <col min="7741" max="7741" width="16.25" style="25" bestFit="1" customWidth="1"/>
    <col min="7742" max="7742" width="15.75" style="25" bestFit="1" customWidth="1"/>
    <col min="7743" max="7743" width="30.25" style="25" bestFit="1" customWidth="1"/>
    <col min="7744" max="7744" width="16.375" style="25" bestFit="1" customWidth="1"/>
    <col min="7745" max="7745" width="16.875" style="25" bestFit="1" customWidth="1"/>
    <col min="7746" max="7746" width="16.5" style="25" bestFit="1" customWidth="1"/>
    <col min="7747" max="7748" width="15.75" style="25" bestFit="1" customWidth="1"/>
    <col min="7749" max="7749" width="17.125" style="25" customWidth="1"/>
    <col min="7750" max="7750" width="16.875" style="25" bestFit="1" customWidth="1"/>
    <col min="7751" max="7751" width="27.125" style="25" bestFit="1" customWidth="1"/>
    <col min="7752" max="7752" width="21.25" style="25" bestFit="1" customWidth="1"/>
    <col min="7753" max="7753" width="30.625" style="25" bestFit="1" customWidth="1"/>
    <col min="7754" max="7754" width="16.125" style="25" bestFit="1" customWidth="1"/>
    <col min="7755" max="7755" width="33.375" style="25" bestFit="1" customWidth="1"/>
    <col min="7756" max="7756" width="33.625" style="25" bestFit="1" customWidth="1"/>
    <col min="7757" max="7758" width="15.75" style="25" bestFit="1" customWidth="1"/>
    <col min="7759" max="7759" width="16.875" style="25" bestFit="1" customWidth="1"/>
    <col min="7760" max="7938" width="9" style="25"/>
    <col min="7939" max="7939" width="2.375" style="25" bestFit="1" customWidth="1"/>
    <col min="7940" max="7940" width="22.75" style="25" customWidth="1"/>
    <col min="7941" max="7941" width="13.875" style="25" bestFit="1" customWidth="1"/>
    <col min="7942" max="7942" width="12.25" style="25" bestFit="1" customWidth="1"/>
    <col min="7943" max="7945" width="12.25" style="25" customWidth="1"/>
    <col min="7946" max="7946" width="13.75" style="25" customWidth="1"/>
    <col min="7947" max="7947" width="21.375" style="25" bestFit="1" customWidth="1"/>
    <col min="7948" max="7948" width="14.75" style="25" bestFit="1" customWidth="1"/>
    <col min="7949" max="7953" width="14.75" style="25" customWidth="1"/>
    <col min="7954" max="7954" width="12" style="25" customWidth="1"/>
    <col min="7955" max="7955" width="11.875" style="25" customWidth="1"/>
    <col min="7956" max="7956" width="12.875" style="25" bestFit="1" customWidth="1"/>
    <col min="7957" max="7957" width="10.75" style="25" bestFit="1" customWidth="1"/>
    <col min="7958" max="7958" width="11.75" style="25" bestFit="1" customWidth="1"/>
    <col min="7959" max="7959" width="8.875" style="25" bestFit="1" customWidth="1"/>
    <col min="7960" max="7960" width="14.25" style="25" bestFit="1" customWidth="1"/>
    <col min="7961" max="7961" width="10" style="25" bestFit="1" customWidth="1"/>
    <col min="7962" max="7962" width="9.5" style="25" bestFit="1" customWidth="1"/>
    <col min="7963" max="7963" width="10.375" style="25" customWidth="1"/>
    <col min="7964" max="7964" width="14.875" style="25" bestFit="1" customWidth="1"/>
    <col min="7965" max="7965" width="14.75" style="25" bestFit="1" customWidth="1"/>
    <col min="7966" max="7966" width="7.625" style="25" bestFit="1" customWidth="1"/>
    <col min="7967" max="7967" width="9" style="25" bestFit="1" customWidth="1"/>
    <col min="7968" max="7968" width="10.375" style="25" customWidth="1"/>
    <col min="7969" max="7969" width="15.75" style="25" bestFit="1" customWidth="1"/>
    <col min="7970" max="7971" width="16.5" style="25" bestFit="1" customWidth="1"/>
    <col min="7972" max="7972" width="19.625" style="25" bestFit="1" customWidth="1"/>
    <col min="7973" max="7973" width="16" style="25" bestFit="1" customWidth="1"/>
    <col min="7974" max="7975" width="16.875" style="25" bestFit="1" customWidth="1"/>
    <col min="7976" max="7976" width="21.125" style="25" bestFit="1" customWidth="1"/>
    <col min="7977" max="7979" width="15.75" style="25" bestFit="1" customWidth="1"/>
    <col min="7980" max="7981" width="15.875" style="25" bestFit="1" customWidth="1"/>
    <col min="7982" max="7982" width="17.125" style="25" customWidth="1"/>
    <col min="7983" max="7983" width="15.75" style="25" bestFit="1" customWidth="1"/>
    <col min="7984" max="7984" width="17" style="25" bestFit="1" customWidth="1"/>
    <col min="7985" max="7985" width="15.75" style="25" bestFit="1" customWidth="1"/>
    <col min="7986" max="7986" width="16.375" style="25" bestFit="1" customWidth="1"/>
    <col min="7987" max="7988" width="15.75" style="25" bestFit="1" customWidth="1"/>
    <col min="7989" max="7989" width="16.5" style="25" bestFit="1" customWidth="1"/>
    <col min="7990" max="7990" width="17.5" style="25" bestFit="1" customWidth="1"/>
    <col min="7991" max="7991" width="15.75" style="25" bestFit="1" customWidth="1"/>
    <col min="7992" max="7993" width="16.5" style="25" bestFit="1" customWidth="1"/>
    <col min="7994" max="7994" width="15.75" style="25" bestFit="1" customWidth="1"/>
    <col min="7995" max="7995" width="16.625" style="25" bestFit="1" customWidth="1"/>
    <col min="7996" max="7996" width="16.375" style="25" bestFit="1" customWidth="1"/>
    <col min="7997" max="7997" width="16.25" style="25" bestFit="1" customWidth="1"/>
    <col min="7998" max="7998" width="15.75" style="25" bestFit="1" customWidth="1"/>
    <col min="7999" max="7999" width="30.25" style="25" bestFit="1" customWidth="1"/>
    <col min="8000" max="8000" width="16.375" style="25" bestFit="1" customWidth="1"/>
    <col min="8001" max="8001" width="16.875" style="25" bestFit="1" customWidth="1"/>
    <col min="8002" max="8002" width="16.5" style="25" bestFit="1" customWidth="1"/>
    <col min="8003" max="8004" width="15.75" style="25" bestFit="1" customWidth="1"/>
    <col min="8005" max="8005" width="17.125" style="25" customWidth="1"/>
    <col min="8006" max="8006" width="16.875" style="25" bestFit="1" customWidth="1"/>
    <col min="8007" max="8007" width="27.125" style="25" bestFit="1" customWidth="1"/>
    <col min="8008" max="8008" width="21.25" style="25" bestFit="1" customWidth="1"/>
    <col min="8009" max="8009" width="30.625" style="25" bestFit="1" customWidth="1"/>
    <col min="8010" max="8010" width="16.125" style="25" bestFit="1" customWidth="1"/>
    <col min="8011" max="8011" width="33.375" style="25" bestFit="1" customWidth="1"/>
    <col min="8012" max="8012" width="33.625" style="25" bestFit="1" customWidth="1"/>
    <col min="8013" max="8014" width="15.75" style="25" bestFit="1" customWidth="1"/>
    <col min="8015" max="8015" width="16.875" style="25" bestFit="1" customWidth="1"/>
    <col min="8016" max="8194" width="9" style="25"/>
    <col min="8195" max="8195" width="2.375" style="25" bestFit="1" customWidth="1"/>
    <col min="8196" max="8196" width="22.75" style="25" customWidth="1"/>
    <col min="8197" max="8197" width="13.875" style="25" bestFit="1" customWidth="1"/>
    <col min="8198" max="8198" width="12.25" style="25" bestFit="1" customWidth="1"/>
    <col min="8199" max="8201" width="12.25" style="25" customWidth="1"/>
    <col min="8202" max="8202" width="13.75" style="25" customWidth="1"/>
    <col min="8203" max="8203" width="21.375" style="25" bestFit="1" customWidth="1"/>
    <col min="8204" max="8204" width="14.75" style="25" bestFit="1" customWidth="1"/>
    <col min="8205" max="8209" width="14.75" style="25" customWidth="1"/>
    <col min="8210" max="8210" width="12" style="25" customWidth="1"/>
    <col min="8211" max="8211" width="11.875" style="25" customWidth="1"/>
    <col min="8212" max="8212" width="12.875" style="25" bestFit="1" customWidth="1"/>
    <col min="8213" max="8213" width="10.75" style="25" bestFit="1" customWidth="1"/>
    <col min="8214" max="8214" width="11.75" style="25" bestFit="1" customWidth="1"/>
    <col min="8215" max="8215" width="8.875" style="25" bestFit="1" customWidth="1"/>
    <col min="8216" max="8216" width="14.25" style="25" bestFit="1" customWidth="1"/>
    <col min="8217" max="8217" width="10" style="25" bestFit="1" customWidth="1"/>
    <col min="8218" max="8218" width="9.5" style="25" bestFit="1" customWidth="1"/>
    <col min="8219" max="8219" width="10.375" style="25" customWidth="1"/>
    <col min="8220" max="8220" width="14.875" style="25" bestFit="1" customWidth="1"/>
    <col min="8221" max="8221" width="14.75" style="25" bestFit="1" customWidth="1"/>
    <col min="8222" max="8222" width="7.625" style="25" bestFit="1" customWidth="1"/>
    <col min="8223" max="8223" width="9" style="25" bestFit="1" customWidth="1"/>
    <col min="8224" max="8224" width="10.375" style="25" customWidth="1"/>
    <col min="8225" max="8225" width="15.75" style="25" bestFit="1" customWidth="1"/>
    <col min="8226" max="8227" width="16.5" style="25" bestFit="1" customWidth="1"/>
    <col min="8228" max="8228" width="19.625" style="25" bestFit="1" customWidth="1"/>
    <col min="8229" max="8229" width="16" style="25" bestFit="1" customWidth="1"/>
    <col min="8230" max="8231" width="16.875" style="25" bestFit="1" customWidth="1"/>
    <col min="8232" max="8232" width="21.125" style="25" bestFit="1" customWidth="1"/>
    <col min="8233" max="8235" width="15.75" style="25" bestFit="1" customWidth="1"/>
    <col min="8236" max="8237" width="15.875" style="25" bestFit="1" customWidth="1"/>
    <col min="8238" max="8238" width="17.125" style="25" customWidth="1"/>
    <col min="8239" max="8239" width="15.75" style="25" bestFit="1" customWidth="1"/>
    <col min="8240" max="8240" width="17" style="25" bestFit="1" customWidth="1"/>
    <col min="8241" max="8241" width="15.75" style="25" bestFit="1" customWidth="1"/>
    <col min="8242" max="8242" width="16.375" style="25" bestFit="1" customWidth="1"/>
    <col min="8243" max="8244" width="15.75" style="25" bestFit="1" customWidth="1"/>
    <col min="8245" max="8245" width="16.5" style="25" bestFit="1" customWidth="1"/>
    <col min="8246" max="8246" width="17.5" style="25" bestFit="1" customWidth="1"/>
    <col min="8247" max="8247" width="15.75" style="25" bestFit="1" customWidth="1"/>
    <col min="8248" max="8249" width="16.5" style="25" bestFit="1" customWidth="1"/>
    <col min="8250" max="8250" width="15.75" style="25" bestFit="1" customWidth="1"/>
    <col min="8251" max="8251" width="16.625" style="25" bestFit="1" customWidth="1"/>
    <col min="8252" max="8252" width="16.375" style="25" bestFit="1" customWidth="1"/>
    <col min="8253" max="8253" width="16.25" style="25" bestFit="1" customWidth="1"/>
    <col min="8254" max="8254" width="15.75" style="25" bestFit="1" customWidth="1"/>
    <col min="8255" max="8255" width="30.25" style="25" bestFit="1" customWidth="1"/>
    <col min="8256" max="8256" width="16.375" style="25" bestFit="1" customWidth="1"/>
    <col min="8257" max="8257" width="16.875" style="25" bestFit="1" customWidth="1"/>
    <col min="8258" max="8258" width="16.5" style="25" bestFit="1" customWidth="1"/>
    <col min="8259" max="8260" width="15.75" style="25" bestFit="1" customWidth="1"/>
    <col min="8261" max="8261" width="17.125" style="25" customWidth="1"/>
    <col min="8262" max="8262" width="16.875" style="25" bestFit="1" customWidth="1"/>
    <col min="8263" max="8263" width="27.125" style="25" bestFit="1" customWidth="1"/>
    <col min="8264" max="8264" width="21.25" style="25" bestFit="1" customWidth="1"/>
    <col min="8265" max="8265" width="30.625" style="25" bestFit="1" customWidth="1"/>
    <col min="8266" max="8266" width="16.125" style="25" bestFit="1" customWidth="1"/>
    <col min="8267" max="8267" width="33.375" style="25" bestFit="1" customWidth="1"/>
    <col min="8268" max="8268" width="33.625" style="25" bestFit="1" customWidth="1"/>
    <col min="8269" max="8270" width="15.75" style="25" bestFit="1" customWidth="1"/>
    <col min="8271" max="8271" width="16.875" style="25" bestFit="1" customWidth="1"/>
    <col min="8272" max="8450" width="9" style="25"/>
    <col min="8451" max="8451" width="2.375" style="25" bestFit="1" customWidth="1"/>
    <col min="8452" max="8452" width="22.75" style="25" customWidth="1"/>
    <col min="8453" max="8453" width="13.875" style="25" bestFit="1" customWidth="1"/>
    <col min="8454" max="8454" width="12.25" style="25" bestFit="1" customWidth="1"/>
    <col min="8455" max="8457" width="12.25" style="25" customWidth="1"/>
    <col min="8458" max="8458" width="13.75" style="25" customWidth="1"/>
    <col min="8459" max="8459" width="21.375" style="25" bestFit="1" customWidth="1"/>
    <col min="8460" max="8460" width="14.75" style="25" bestFit="1" customWidth="1"/>
    <col min="8461" max="8465" width="14.75" style="25" customWidth="1"/>
    <col min="8466" max="8466" width="12" style="25" customWidth="1"/>
    <col min="8467" max="8467" width="11.875" style="25" customWidth="1"/>
    <col min="8468" max="8468" width="12.875" style="25" bestFit="1" customWidth="1"/>
    <col min="8469" max="8469" width="10.75" style="25" bestFit="1" customWidth="1"/>
    <col min="8470" max="8470" width="11.75" style="25" bestFit="1" customWidth="1"/>
    <col min="8471" max="8471" width="8.875" style="25" bestFit="1" customWidth="1"/>
    <col min="8472" max="8472" width="14.25" style="25" bestFit="1" customWidth="1"/>
    <col min="8473" max="8473" width="10" style="25" bestFit="1" customWidth="1"/>
    <col min="8474" max="8474" width="9.5" style="25" bestFit="1" customWidth="1"/>
    <col min="8475" max="8475" width="10.375" style="25" customWidth="1"/>
    <col min="8476" max="8476" width="14.875" style="25" bestFit="1" customWidth="1"/>
    <col min="8477" max="8477" width="14.75" style="25" bestFit="1" customWidth="1"/>
    <col min="8478" max="8478" width="7.625" style="25" bestFit="1" customWidth="1"/>
    <col min="8479" max="8479" width="9" style="25" bestFit="1" customWidth="1"/>
    <col min="8480" max="8480" width="10.375" style="25" customWidth="1"/>
    <col min="8481" max="8481" width="15.75" style="25" bestFit="1" customWidth="1"/>
    <col min="8482" max="8483" width="16.5" style="25" bestFit="1" customWidth="1"/>
    <col min="8484" max="8484" width="19.625" style="25" bestFit="1" customWidth="1"/>
    <col min="8485" max="8485" width="16" style="25" bestFit="1" customWidth="1"/>
    <col min="8486" max="8487" width="16.875" style="25" bestFit="1" customWidth="1"/>
    <col min="8488" max="8488" width="21.125" style="25" bestFit="1" customWidth="1"/>
    <col min="8489" max="8491" width="15.75" style="25" bestFit="1" customWidth="1"/>
    <col min="8492" max="8493" width="15.875" style="25" bestFit="1" customWidth="1"/>
    <col min="8494" max="8494" width="17.125" style="25" customWidth="1"/>
    <col min="8495" max="8495" width="15.75" style="25" bestFit="1" customWidth="1"/>
    <col min="8496" max="8496" width="17" style="25" bestFit="1" customWidth="1"/>
    <col min="8497" max="8497" width="15.75" style="25" bestFit="1" customWidth="1"/>
    <col min="8498" max="8498" width="16.375" style="25" bestFit="1" customWidth="1"/>
    <col min="8499" max="8500" width="15.75" style="25" bestFit="1" customWidth="1"/>
    <col min="8501" max="8501" width="16.5" style="25" bestFit="1" customWidth="1"/>
    <col min="8502" max="8502" width="17.5" style="25" bestFit="1" customWidth="1"/>
    <col min="8503" max="8503" width="15.75" style="25" bestFit="1" customWidth="1"/>
    <col min="8504" max="8505" width="16.5" style="25" bestFit="1" customWidth="1"/>
    <col min="8506" max="8506" width="15.75" style="25" bestFit="1" customWidth="1"/>
    <col min="8507" max="8507" width="16.625" style="25" bestFit="1" customWidth="1"/>
    <col min="8508" max="8508" width="16.375" style="25" bestFit="1" customWidth="1"/>
    <col min="8509" max="8509" width="16.25" style="25" bestFit="1" customWidth="1"/>
    <col min="8510" max="8510" width="15.75" style="25" bestFit="1" customWidth="1"/>
    <col min="8511" max="8511" width="30.25" style="25" bestFit="1" customWidth="1"/>
    <col min="8512" max="8512" width="16.375" style="25" bestFit="1" customWidth="1"/>
    <col min="8513" max="8513" width="16.875" style="25" bestFit="1" customWidth="1"/>
    <col min="8514" max="8514" width="16.5" style="25" bestFit="1" customWidth="1"/>
    <col min="8515" max="8516" width="15.75" style="25" bestFit="1" customWidth="1"/>
    <col min="8517" max="8517" width="17.125" style="25" customWidth="1"/>
    <col min="8518" max="8518" width="16.875" style="25" bestFit="1" customWidth="1"/>
    <col min="8519" max="8519" width="27.125" style="25" bestFit="1" customWidth="1"/>
    <col min="8520" max="8520" width="21.25" style="25" bestFit="1" customWidth="1"/>
    <col min="8521" max="8521" width="30.625" style="25" bestFit="1" customWidth="1"/>
    <col min="8522" max="8522" width="16.125" style="25" bestFit="1" customWidth="1"/>
    <col min="8523" max="8523" width="33.375" style="25" bestFit="1" customWidth="1"/>
    <col min="8524" max="8524" width="33.625" style="25" bestFit="1" customWidth="1"/>
    <col min="8525" max="8526" width="15.75" style="25" bestFit="1" customWidth="1"/>
    <col min="8527" max="8527" width="16.875" style="25" bestFit="1" customWidth="1"/>
    <col min="8528" max="8706" width="9" style="25"/>
    <col min="8707" max="8707" width="2.375" style="25" bestFit="1" customWidth="1"/>
    <col min="8708" max="8708" width="22.75" style="25" customWidth="1"/>
    <col min="8709" max="8709" width="13.875" style="25" bestFit="1" customWidth="1"/>
    <col min="8710" max="8710" width="12.25" style="25" bestFit="1" customWidth="1"/>
    <col min="8711" max="8713" width="12.25" style="25" customWidth="1"/>
    <col min="8714" max="8714" width="13.75" style="25" customWidth="1"/>
    <col min="8715" max="8715" width="21.375" style="25" bestFit="1" customWidth="1"/>
    <col min="8716" max="8716" width="14.75" style="25" bestFit="1" customWidth="1"/>
    <col min="8717" max="8721" width="14.75" style="25" customWidth="1"/>
    <col min="8722" max="8722" width="12" style="25" customWidth="1"/>
    <col min="8723" max="8723" width="11.875" style="25" customWidth="1"/>
    <col min="8724" max="8724" width="12.875" style="25" bestFit="1" customWidth="1"/>
    <col min="8725" max="8725" width="10.75" style="25" bestFit="1" customWidth="1"/>
    <col min="8726" max="8726" width="11.75" style="25" bestFit="1" customWidth="1"/>
    <col min="8727" max="8727" width="8.875" style="25" bestFit="1" customWidth="1"/>
    <col min="8728" max="8728" width="14.25" style="25" bestFit="1" customWidth="1"/>
    <col min="8729" max="8729" width="10" style="25" bestFit="1" customWidth="1"/>
    <col min="8730" max="8730" width="9.5" style="25" bestFit="1" customWidth="1"/>
    <col min="8731" max="8731" width="10.375" style="25" customWidth="1"/>
    <col min="8732" max="8732" width="14.875" style="25" bestFit="1" customWidth="1"/>
    <col min="8733" max="8733" width="14.75" style="25" bestFit="1" customWidth="1"/>
    <col min="8734" max="8734" width="7.625" style="25" bestFit="1" customWidth="1"/>
    <col min="8735" max="8735" width="9" style="25" bestFit="1" customWidth="1"/>
    <col min="8736" max="8736" width="10.375" style="25" customWidth="1"/>
    <col min="8737" max="8737" width="15.75" style="25" bestFit="1" customWidth="1"/>
    <col min="8738" max="8739" width="16.5" style="25" bestFit="1" customWidth="1"/>
    <col min="8740" max="8740" width="19.625" style="25" bestFit="1" customWidth="1"/>
    <col min="8741" max="8741" width="16" style="25" bestFit="1" customWidth="1"/>
    <col min="8742" max="8743" width="16.875" style="25" bestFit="1" customWidth="1"/>
    <col min="8744" max="8744" width="21.125" style="25" bestFit="1" customWidth="1"/>
    <col min="8745" max="8747" width="15.75" style="25" bestFit="1" customWidth="1"/>
    <col min="8748" max="8749" width="15.875" style="25" bestFit="1" customWidth="1"/>
    <col min="8750" max="8750" width="17.125" style="25" customWidth="1"/>
    <col min="8751" max="8751" width="15.75" style="25" bestFit="1" customWidth="1"/>
    <col min="8752" max="8752" width="17" style="25" bestFit="1" customWidth="1"/>
    <col min="8753" max="8753" width="15.75" style="25" bestFit="1" customWidth="1"/>
    <col min="8754" max="8754" width="16.375" style="25" bestFit="1" customWidth="1"/>
    <col min="8755" max="8756" width="15.75" style="25" bestFit="1" customWidth="1"/>
    <col min="8757" max="8757" width="16.5" style="25" bestFit="1" customWidth="1"/>
    <col min="8758" max="8758" width="17.5" style="25" bestFit="1" customWidth="1"/>
    <col min="8759" max="8759" width="15.75" style="25" bestFit="1" customWidth="1"/>
    <col min="8760" max="8761" width="16.5" style="25" bestFit="1" customWidth="1"/>
    <col min="8762" max="8762" width="15.75" style="25" bestFit="1" customWidth="1"/>
    <col min="8763" max="8763" width="16.625" style="25" bestFit="1" customWidth="1"/>
    <col min="8764" max="8764" width="16.375" style="25" bestFit="1" customWidth="1"/>
    <col min="8765" max="8765" width="16.25" style="25" bestFit="1" customWidth="1"/>
    <col min="8766" max="8766" width="15.75" style="25" bestFit="1" customWidth="1"/>
    <col min="8767" max="8767" width="30.25" style="25" bestFit="1" customWidth="1"/>
    <col min="8768" max="8768" width="16.375" style="25" bestFit="1" customWidth="1"/>
    <col min="8769" max="8769" width="16.875" style="25" bestFit="1" customWidth="1"/>
    <col min="8770" max="8770" width="16.5" style="25" bestFit="1" customWidth="1"/>
    <col min="8771" max="8772" width="15.75" style="25" bestFit="1" customWidth="1"/>
    <col min="8773" max="8773" width="17.125" style="25" customWidth="1"/>
    <col min="8774" max="8774" width="16.875" style="25" bestFit="1" customWidth="1"/>
    <col min="8775" max="8775" width="27.125" style="25" bestFit="1" customWidth="1"/>
    <col min="8776" max="8776" width="21.25" style="25" bestFit="1" customWidth="1"/>
    <col min="8777" max="8777" width="30.625" style="25" bestFit="1" customWidth="1"/>
    <col min="8778" max="8778" width="16.125" style="25" bestFit="1" customWidth="1"/>
    <col min="8779" max="8779" width="33.375" style="25" bestFit="1" customWidth="1"/>
    <col min="8780" max="8780" width="33.625" style="25" bestFit="1" customWidth="1"/>
    <col min="8781" max="8782" width="15.75" style="25" bestFit="1" customWidth="1"/>
    <col min="8783" max="8783" width="16.875" style="25" bestFit="1" customWidth="1"/>
    <col min="8784" max="8962" width="9" style="25"/>
    <col min="8963" max="8963" width="2.375" style="25" bestFit="1" customWidth="1"/>
    <col min="8964" max="8964" width="22.75" style="25" customWidth="1"/>
    <col min="8965" max="8965" width="13.875" style="25" bestFit="1" customWidth="1"/>
    <col min="8966" max="8966" width="12.25" style="25" bestFit="1" customWidth="1"/>
    <col min="8967" max="8969" width="12.25" style="25" customWidth="1"/>
    <col min="8970" max="8970" width="13.75" style="25" customWidth="1"/>
    <col min="8971" max="8971" width="21.375" style="25" bestFit="1" customWidth="1"/>
    <col min="8972" max="8972" width="14.75" style="25" bestFit="1" customWidth="1"/>
    <col min="8973" max="8977" width="14.75" style="25" customWidth="1"/>
    <col min="8978" max="8978" width="12" style="25" customWidth="1"/>
    <col min="8979" max="8979" width="11.875" style="25" customWidth="1"/>
    <col min="8980" max="8980" width="12.875" style="25" bestFit="1" customWidth="1"/>
    <col min="8981" max="8981" width="10.75" style="25" bestFit="1" customWidth="1"/>
    <col min="8982" max="8982" width="11.75" style="25" bestFit="1" customWidth="1"/>
    <col min="8983" max="8983" width="8.875" style="25" bestFit="1" customWidth="1"/>
    <col min="8984" max="8984" width="14.25" style="25" bestFit="1" customWidth="1"/>
    <col min="8985" max="8985" width="10" style="25" bestFit="1" customWidth="1"/>
    <col min="8986" max="8986" width="9.5" style="25" bestFit="1" customWidth="1"/>
    <col min="8987" max="8987" width="10.375" style="25" customWidth="1"/>
    <col min="8988" max="8988" width="14.875" style="25" bestFit="1" customWidth="1"/>
    <col min="8989" max="8989" width="14.75" style="25" bestFit="1" customWidth="1"/>
    <col min="8990" max="8990" width="7.625" style="25" bestFit="1" customWidth="1"/>
    <col min="8991" max="8991" width="9" style="25" bestFit="1" customWidth="1"/>
    <col min="8992" max="8992" width="10.375" style="25" customWidth="1"/>
    <col min="8993" max="8993" width="15.75" style="25" bestFit="1" customWidth="1"/>
    <col min="8994" max="8995" width="16.5" style="25" bestFit="1" customWidth="1"/>
    <col min="8996" max="8996" width="19.625" style="25" bestFit="1" customWidth="1"/>
    <col min="8997" max="8997" width="16" style="25" bestFit="1" customWidth="1"/>
    <col min="8998" max="8999" width="16.875" style="25" bestFit="1" customWidth="1"/>
    <col min="9000" max="9000" width="21.125" style="25" bestFit="1" customWidth="1"/>
    <col min="9001" max="9003" width="15.75" style="25" bestFit="1" customWidth="1"/>
    <col min="9004" max="9005" width="15.875" style="25" bestFit="1" customWidth="1"/>
    <col min="9006" max="9006" width="17.125" style="25" customWidth="1"/>
    <col min="9007" max="9007" width="15.75" style="25" bestFit="1" customWidth="1"/>
    <col min="9008" max="9008" width="17" style="25" bestFit="1" customWidth="1"/>
    <col min="9009" max="9009" width="15.75" style="25" bestFit="1" customWidth="1"/>
    <col min="9010" max="9010" width="16.375" style="25" bestFit="1" customWidth="1"/>
    <col min="9011" max="9012" width="15.75" style="25" bestFit="1" customWidth="1"/>
    <col min="9013" max="9013" width="16.5" style="25" bestFit="1" customWidth="1"/>
    <col min="9014" max="9014" width="17.5" style="25" bestFit="1" customWidth="1"/>
    <col min="9015" max="9015" width="15.75" style="25" bestFit="1" customWidth="1"/>
    <col min="9016" max="9017" width="16.5" style="25" bestFit="1" customWidth="1"/>
    <col min="9018" max="9018" width="15.75" style="25" bestFit="1" customWidth="1"/>
    <col min="9019" max="9019" width="16.625" style="25" bestFit="1" customWidth="1"/>
    <col min="9020" max="9020" width="16.375" style="25" bestFit="1" customWidth="1"/>
    <col min="9021" max="9021" width="16.25" style="25" bestFit="1" customWidth="1"/>
    <col min="9022" max="9022" width="15.75" style="25" bestFit="1" customWidth="1"/>
    <col min="9023" max="9023" width="30.25" style="25" bestFit="1" customWidth="1"/>
    <col min="9024" max="9024" width="16.375" style="25" bestFit="1" customWidth="1"/>
    <col min="9025" max="9025" width="16.875" style="25" bestFit="1" customWidth="1"/>
    <col min="9026" max="9026" width="16.5" style="25" bestFit="1" customWidth="1"/>
    <col min="9027" max="9028" width="15.75" style="25" bestFit="1" customWidth="1"/>
    <col min="9029" max="9029" width="17.125" style="25" customWidth="1"/>
    <col min="9030" max="9030" width="16.875" style="25" bestFit="1" customWidth="1"/>
    <col min="9031" max="9031" width="27.125" style="25" bestFit="1" customWidth="1"/>
    <col min="9032" max="9032" width="21.25" style="25" bestFit="1" customWidth="1"/>
    <col min="9033" max="9033" width="30.625" style="25" bestFit="1" customWidth="1"/>
    <col min="9034" max="9034" width="16.125" style="25" bestFit="1" customWidth="1"/>
    <col min="9035" max="9035" width="33.375" style="25" bestFit="1" customWidth="1"/>
    <col min="9036" max="9036" width="33.625" style="25" bestFit="1" customWidth="1"/>
    <col min="9037" max="9038" width="15.75" style="25" bestFit="1" customWidth="1"/>
    <col min="9039" max="9039" width="16.875" style="25" bestFit="1" customWidth="1"/>
    <col min="9040" max="9218" width="9" style="25"/>
    <col min="9219" max="9219" width="2.375" style="25" bestFit="1" customWidth="1"/>
    <col min="9220" max="9220" width="22.75" style="25" customWidth="1"/>
    <col min="9221" max="9221" width="13.875" style="25" bestFit="1" customWidth="1"/>
    <col min="9222" max="9222" width="12.25" style="25" bestFit="1" customWidth="1"/>
    <col min="9223" max="9225" width="12.25" style="25" customWidth="1"/>
    <col min="9226" max="9226" width="13.75" style="25" customWidth="1"/>
    <col min="9227" max="9227" width="21.375" style="25" bestFit="1" customWidth="1"/>
    <col min="9228" max="9228" width="14.75" style="25" bestFit="1" customWidth="1"/>
    <col min="9229" max="9233" width="14.75" style="25" customWidth="1"/>
    <col min="9234" max="9234" width="12" style="25" customWidth="1"/>
    <col min="9235" max="9235" width="11.875" style="25" customWidth="1"/>
    <col min="9236" max="9236" width="12.875" style="25" bestFit="1" customWidth="1"/>
    <col min="9237" max="9237" width="10.75" style="25" bestFit="1" customWidth="1"/>
    <col min="9238" max="9238" width="11.75" style="25" bestFit="1" customWidth="1"/>
    <col min="9239" max="9239" width="8.875" style="25" bestFit="1" customWidth="1"/>
    <col min="9240" max="9240" width="14.25" style="25" bestFit="1" customWidth="1"/>
    <col min="9241" max="9241" width="10" style="25" bestFit="1" customWidth="1"/>
    <col min="9242" max="9242" width="9.5" style="25" bestFit="1" customWidth="1"/>
    <col min="9243" max="9243" width="10.375" style="25" customWidth="1"/>
    <col min="9244" max="9244" width="14.875" style="25" bestFit="1" customWidth="1"/>
    <col min="9245" max="9245" width="14.75" style="25" bestFit="1" customWidth="1"/>
    <col min="9246" max="9246" width="7.625" style="25" bestFit="1" customWidth="1"/>
    <col min="9247" max="9247" width="9" style="25" bestFit="1" customWidth="1"/>
    <col min="9248" max="9248" width="10.375" style="25" customWidth="1"/>
    <col min="9249" max="9249" width="15.75" style="25" bestFit="1" customWidth="1"/>
    <col min="9250" max="9251" width="16.5" style="25" bestFit="1" customWidth="1"/>
    <col min="9252" max="9252" width="19.625" style="25" bestFit="1" customWidth="1"/>
    <col min="9253" max="9253" width="16" style="25" bestFit="1" customWidth="1"/>
    <col min="9254" max="9255" width="16.875" style="25" bestFit="1" customWidth="1"/>
    <col min="9256" max="9256" width="21.125" style="25" bestFit="1" customWidth="1"/>
    <col min="9257" max="9259" width="15.75" style="25" bestFit="1" customWidth="1"/>
    <col min="9260" max="9261" width="15.875" style="25" bestFit="1" customWidth="1"/>
    <col min="9262" max="9262" width="17.125" style="25" customWidth="1"/>
    <col min="9263" max="9263" width="15.75" style="25" bestFit="1" customWidth="1"/>
    <col min="9264" max="9264" width="17" style="25" bestFit="1" customWidth="1"/>
    <col min="9265" max="9265" width="15.75" style="25" bestFit="1" customWidth="1"/>
    <col min="9266" max="9266" width="16.375" style="25" bestFit="1" customWidth="1"/>
    <col min="9267" max="9268" width="15.75" style="25" bestFit="1" customWidth="1"/>
    <col min="9269" max="9269" width="16.5" style="25" bestFit="1" customWidth="1"/>
    <col min="9270" max="9270" width="17.5" style="25" bestFit="1" customWidth="1"/>
    <col min="9271" max="9271" width="15.75" style="25" bestFit="1" customWidth="1"/>
    <col min="9272" max="9273" width="16.5" style="25" bestFit="1" customWidth="1"/>
    <col min="9274" max="9274" width="15.75" style="25" bestFit="1" customWidth="1"/>
    <col min="9275" max="9275" width="16.625" style="25" bestFit="1" customWidth="1"/>
    <col min="9276" max="9276" width="16.375" style="25" bestFit="1" customWidth="1"/>
    <col min="9277" max="9277" width="16.25" style="25" bestFit="1" customWidth="1"/>
    <col min="9278" max="9278" width="15.75" style="25" bestFit="1" customWidth="1"/>
    <col min="9279" max="9279" width="30.25" style="25" bestFit="1" customWidth="1"/>
    <col min="9280" max="9280" width="16.375" style="25" bestFit="1" customWidth="1"/>
    <col min="9281" max="9281" width="16.875" style="25" bestFit="1" customWidth="1"/>
    <col min="9282" max="9282" width="16.5" style="25" bestFit="1" customWidth="1"/>
    <col min="9283" max="9284" width="15.75" style="25" bestFit="1" customWidth="1"/>
    <col min="9285" max="9285" width="17.125" style="25" customWidth="1"/>
    <col min="9286" max="9286" width="16.875" style="25" bestFit="1" customWidth="1"/>
    <col min="9287" max="9287" width="27.125" style="25" bestFit="1" customWidth="1"/>
    <col min="9288" max="9288" width="21.25" style="25" bestFit="1" customWidth="1"/>
    <col min="9289" max="9289" width="30.625" style="25" bestFit="1" customWidth="1"/>
    <col min="9290" max="9290" width="16.125" style="25" bestFit="1" customWidth="1"/>
    <col min="9291" max="9291" width="33.375" style="25" bestFit="1" customWidth="1"/>
    <col min="9292" max="9292" width="33.625" style="25" bestFit="1" customWidth="1"/>
    <col min="9293" max="9294" width="15.75" style="25" bestFit="1" customWidth="1"/>
    <col min="9295" max="9295" width="16.875" style="25" bestFit="1" customWidth="1"/>
    <col min="9296" max="9474" width="9" style="25"/>
    <col min="9475" max="9475" width="2.375" style="25" bestFit="1" customWidth="1"/>
    <col min="9476" max="9476" width="22.75" style="25" customWidth="1"/>
    <col min="9477" max="9477" width="13.875" style="25" bestFit="1" customWidth="1"/>
    <col min="9478" max="9478" width="12.25" style="25" bestFit="1" customWidth="1"/>
    <col min="9479" max="9481" width="12.25" style="25" customWidth="1"/>
    <col min="9482" max="9482" width="13.75" style="25" customWidth="1"/>
    <col min="9483" max="9483" width="21.375" style="25" bestFit="1" customWidth="1"/>
    <col min="9484" max="9484" width="14.75" style="25" bestFit="1" customWidth="1"/>
    <col min="9485" max="9489" width="14.75" style="25" customWidth="1"/>
    <col min="9490" max="9490" width="12" style="25" customWidth="1"/>
    <col min="9491" max="9491" width="11.875" style="25" customWidth="1"/>
    <col min="9492" max="9492" width="12.875" style="25" bestFit="1" customWidth="1"/>
    <col min="9493" max="9493" width="10.75" style="25" bestFit="1" customWidth="1"/>
    <col min="9494" max="9494" width="11.75" style="25" bestFit="1" customWidth="1"/>
    <col min="9495" max="9495" width="8.875" style="25" bestFit="1" customWidth="1"/>
    <col min="9496" max="9496" width="14.25" style="25" bestFit="1" customWidth="1"/>
    <col min="9497" max="9497" width="10" style="25" bestFit="1" customWidth="1"/>
    <col min="9498" max="9498" width="9.5" style="25" bestFit="1" customWidth="1"/>
    <col min="9499" max="9499" width="10.375" style="25" customWidth="1"/>
    <col min="9500" max="9500" width="14.875" style="25" bestFit="1" customWidth="1"/>
    <col min="9501" max="9501" width="14.75" style="25" bestFit="1" customWidth="1"/>
    <col min="9502" max="9502" width="7.625" style="25" bestFit="1" customWidth="1"/>
    <col min="9503" max="9503" width="9" style="25" bestFit="1" customWidth="1"/>
    <col min="9504" max="9504" width="10.375" style="25" customWidth="1"/>
    <col min="9505" max="9505" width="15.75" style="25" bestFit="1" customWidth="1"/>
    <col min="9506" max="9507" width="16.5" style="25" bestFit="1" customWidth="1"/>
    <col min="9508" max="9508" width="19.625" style="25" bestFit="1" customWidth="1"/>
    <col min="9509" max="9509" width="16" style="25" bestFit="1" customWidth="1"/>
    <col min="9510" max="9511" width="16.875" style="25" bestFit="1" customWidth="1"/>
    <col min="9512" max="9512" width="21.125" style="25" bestFit="1" customWidth="1"/>
    <col min="9513" max="9515" width="15.75" style="25" bestFit="1" customWidth="1"/>
    <col min="9516" max="9517" width="15.875" style="25" bestFit="1" customWidth="1"/>
    <col min="9518" max="9518" width="17.125" style="25" customWidth="1"/>
    <col min="9519" max="9519" width="15.75" style="25" bestFit="1" customWidth="1"/>
    <col min="9520" max="9520" width="17" style="25" bestFit="1" customWidth="1"/>
    <col min="9521" max="9521" width="15.75" style="25" bestFit="1" customWidth="1"/>
    <col min="9522" max="9522" width="16.375" style="25" bestFit="1" customWidth="1"/>
    <col min="9523" max="9524" width="15.75" style="25" bestFit="1" customWidth="1"/>
    <col min="9525" max="9525" width="16.5" style="25" bestFit="1" customWidth="1"/>
    <col min="9526" max="9526" width="17.5" style="25" bestFit="1" customWidth="1"/>
    <col min="9527" max="9527" width="15.75" style="25" bestFit="1" customWidth="1"/>
    <col min="9528" max="9529" width="16.5" style="25" bestFit="1" customWidth="1"/>
    <col min="9530" max="9530" width="15.75" style="25" bestFit="1" customWidth="1"/>
    <col min="9531" max="9531" width="16.625" style="25" bestFit="1" customWidth="1"/>
    <col min="9532" max="9532" width="16.375" style="25" bestFit="1" customWidth="1"/>
    <col min="9533" max="9533" width="16.25" style="25" bestFit="1" customWidth="1"/>
    <col min="9534" max="9534" width="15.75" style="25" bestFit="1" customWidth="1"/>
    <col min="9535" max="9535" width="30.25" style="25" bestFit="1" customWidth="1"/>
    <col min="9536" max="9536" width="16.375" style="25" bestFit="1" customWidth="1"/>
    <col min="9537" max="9537" width="16.875" style="25" bestFit="1" customWidth="1"/>
    <col min="9538" max="9538" width="16.5" style="25" bestFit="1" customWidth="1"/>
    <col min="9539" max="9540" width="15.75" style="25" bestFit="1" customWidth="1"/>
    <col min="9541" max="9541" width="17.125" style="25" customWidth="1"/>
    <col min="9542" max="9542" width="16.875" style="25" bestFit="1" customWidth="1"/>
    <col min="9543" max="9543" width="27.125" style="25" bestFit="1" customWidth="1"/>
    <col min="9544" max="9544" width="21.25" style="25" bestFit="1" customWidth="1"/>
    <col min="9545" max="9545" width="30.625" style="25" bestFit="1" customWidth="1"/>
    <col min="9546" max="9546" width="16.125" style="25" bestFit="1" customWidth="1"/>
    <col min="9547" max="9547" width="33.375" style="25" bestFit="1" customWidth="1"/>
    <col min="9548" max="9548" width="33.625" style="25" bestFit="1" customWidth="1"/>
    <col min="9549" max="9550" width="15.75" style="25" bestFit="1" customWidth="1"/>
    <col min="9551" max="9551" width="16.875" style="25" bestFit="1" customWidth="1"/>
    <col min="9552" max="9730" width="9" style="25"/>
    <col min="9731" max="9731" width="2.375" style="25" bestFit="1" customWidth="1"/>
    <col min="9732" max="9732" width="22.75" style="25" customWidth="1"/>
    <col min="9733" max="9733" width="13.875" style="25" bestFit="1" customWidth="1"/>
    <col min="9734" max="9734" width="12.25" style="25" bestFit="1" customWidth="1"/>
    <col min="9735" max="9737" width="12.25" style="25" customWidth="1"/>
    <col min="9738" max="9738" width="13.75" style="25" customWidth="1"/>
    <col min="9739" max="9739" width="21.375" style="25" bestFit="1" customWidth="1"/>
    <col min="9740" max="9740" width="14.75" style="25" bestFit="1" customWidth="1"/>
    <col min="9741" max="9745" width="14.75" style="25" customWidth="1"/>
    <col min="9746" max="9746" width="12" style="25" customWidth="1"/>
    <col min="9747" max="9747" width="11.875" style="25" customWidth="1"/>
    <col min="9748" max="9748" width="12.875" style="25" bestFit="1" customWidth="1"/>
    <col min="9749" max="9749" width="10.75" style="25" bestFit="1" customWidth="1"/>
    <col min="9750" max="9750" width="11.75" style="25" bestFit="1" customWidth="1"/>
    <col min="9751" max="9751" width="8.875" style="25" bestFit="1" customWidth="1"/>
    <col min="9752" max="9752" width="14.25" style="25" bestFit="1" customWidth="1"/>
    <col min="9753" max="9753" width="10" style="25" bestFit="1" customWidth="1"/>
    <col min="9754" max="9754" width="9.5" style="25" bestFit="1" customWidth="1"/>
    <col min="9755" max="9755" width="10.375" style="25" customWidth="1"/>
    <col min="9756" max="9756" width="14.875" style="25" bestFit="1" customWidth="1"/>
    <col min="9757" max="9757" width="14.75" style="25" bestFit="1" customWidth="1"/>
    <col min="9758" max="9758" width="7.625" style="25" bestFit="1" customWidth="1"/>
    <col min="9759" max="9759" width="9" style="25" bestFit="1" customWidth="1"/>
    <col min="9760" max="9760" width="10.375" style="25" customWidth="1"/>
    <col min="9761" max="9761" width="15.75" style="25" bestFit="1" customWidth="1"/>
    <col min="9762" max="9763" width="16.5" style="25" bestFit="1" customWidth="1"/>
    <col min="9764" max="9764" width="19.625" style="25" bestFit="1" customWidth="1"/>
    <col min="9765" max="9765" width="16" style="25" bestFit="1" customWidth="1"/>
    <col min="9766" max="9767" width="16.875" style="25" bestFit="1" customWidth="1"/>
    <col min="9768" max="9768" width="21.125" style="25" bestFit="1" customWidth="1"/>
    <col min="9769" max="9771" width="15.75" style="25" bestFit="1" customWidth="1"/>
    <col min="9772" max="9773" width="15.875" style="25" bestFit="1" customWidth="1"/>
    <col min="9774" max="9774" width="17.125" style="25" customWidth="1"/>
    <col min="9775" max="9775" width="15.75" style="25" bestFit="1" customWidth="1"/>
    <col min="9776" max="9776" width="17" style="25" bestFit="1" customWidth="1"/>
    <col min="9777" max="9777" width="15.75" style="25" bestFit="1" customWidth="1"/>
    <col min="9778" max="9778" width="16.375" style="25" bestFit="1" customWidth="1"/>
    <col min="9779" max="9780" width="15.75" style="25" bestFit="1" customWidth="1"/>
    <col min="9781" max="9781" width="16.5" style="25" bestFit="1" customWidth="1"/>
    <col min="9782" max="9782" width="17.5" style="25" bestFit="1" customWidth="1"/>
    <col min="9783" max="9783" width="15.75" style="25" bestFit="1" customWidth="1"/>
    <col min="9784" max="9785" width="16.5" style="25" bestFit="1" customWidth="1"/>
    <col min="9786" max="9786" width="15.75" style="25" bestFit="1" customWidth="1"/>
    <col min="9787" max="9787" width="16.625" style="25" bestFit="1" customWidth="1"/>
    <col min="9788" max="9788" width="16.375" style="25" bestFit="1" customWidth="1"/>
    <col min="9789" max="9789" width="16.25" style="25" bestFit="1" customWidth="1"/>
    <col min="9790" max="9790" width="15.75" style="25" bestFit="1" customWidth="1"/>
    <col min="9791" max="9791" width="30.25" style="25" bestFit="1" customWidth="1"/>
    <col min="9792" max="9792" width="16.375" style="25" bestFit="1" customWidth="1"/>
    <col min="9793" max="9793" width="16.875" style="25" bestFit="1" customWidth="1"/>
    <col min="9794" max="9794" width="16.5" style="25" bestFit="1" customWidth="1"/>
    <col min="9795" max="9796" width="15.75" style="25" bestFit="1" customWidth="1"/>
    <col min="9797" max="9797" width="17.125" style="25" customWidth="1"/>
    <col min="9798" max="9798" width="16.875" style="25" bestFit="1" customWidth="1"/>
    <col min="9799" max="9799" width="27.125" style="25" bestFit="1" customWidth="1"/>
    <col min="9800" max="9800" width="21.25" style="25" bestFit="1" customWidth="1"/>
    <col min="9801" max="9801" width="30.625" style="25" bestFit="1" customWidth="1"/>
    <col min="9802" max="9802" width="16.125" style="25" bestFit="1" customWidth="1"/>
    <col min="9803" max="9803" width="33.375" style="25" bestFit="1" customWidth="1"/>
    <col min="9804" max="9804" width="33.625" style="25" bestFit="1" customWidth="1"/>
    <col min="9805" max="9806" width="15.75" style="25" bestFit="1" customWidth="1"/>
    <col min="9807" max="9807" width="16.875" style="25" bestFit="1" customWidth="1"/>
    <col min="9808" max="9986" width="9" style="25"/>
    <col min="9987" max="9987" width="2.375" style="25" bestFit="1" customWidth="1"/>
    <col min="9988" max="9988" width="22.75" style="25" customWidth="1"/>
    <col min="9989" max="9989" width="13.875" style="25" bestFit="1" customWidth="1"/>
    <col min="9990" max="9990" width="12.25" style="25" bestFit="1" customWidth="1"/>
    <col min="9991" max="9993" width="12.25" style="25" customWidth="1"/>
    <col min="9994" max="9994" width="13.75" style="25" customWidth="1"/>
    <col min="9995" max="9995" width="21.375" style="25" bestFit="1" customWidth="1"/>
    <col min="9996" max="9996" width="14.75" style="25" bestFit="1" customWidth="1"/>
    <col min="9997" max="10001" width="14.75" style="25" customWidth="1"/>
    <col min="10002" max="10002" width="12" style="25" customWidth="1"/>
    <col min="10003" max="10003" width="11.875" style="25" customWidth="1"/>
    <col min="10004" max="10004" width="12.875" style="25" bestFit="1" customWidth="1"/>
    <col min="10005" max="10005" width="10.75" style="25" bestFit="1" customWidth="1"/>
    <col min="10006" max="10006" width="11.75" style="25" bestFit="1" customWidth="1"/>
    <col min="10007" max="10007" width="8.875" style="25" bestFit="1" customWidth="1"/>
    <col min="10008" max="10008" width="14.25" style="25" bestFit="1" customWidth="1"/>
    <col min="10009" max="10009" width="10" style="25" bestFit="1" customWidth="1"/>
    <col min="10010" max="10010" width="9.5" style="25" bestFit="1" customWidth="1"/>
    <col min="10011" max="10011" width="10.375" style="25" customWidth="1"/>
    <col min="10012" max="10012" width="14.875" style="25" bestFit="1" customWidth="1"/>
    <col min="10013" max="10013" width="14.75" style="25" bestFit="1" customWidth="1"/>
    <col min="10014" max="10014" width="7.625" style="25" bestFit="1" customWidth="1"/>
    <col min="10015" max="10015" width="9" style="25" bestFit="1" customWidth="1"/>
    <col min="10016" max="10016" width="10.375" style="25" customWidth="1"/>
    <col min="10017" max="10017" width="15.75" style="25" bestFit="1" customWidth="1"/>
    <col min="10018" max="10019" width="16.5" style="25" bestFit="1" customWidth="1"/>
    <col min="10020" max="10020" width="19.625" style="25" bestFit="1" customWidth="1"/>
    <col min="10021" max="10021" width="16" style="25" bestFit="1" customWidth="1"/>
    <col min="10022" max="10023" width="16.875" style="25" bestFit="1" customWidth="1"/>
    <col min="10024" max="10024" width="21.125" style="25" bestFit="1" customWidth="1"/>
    <col min="10025" max="10027" width="15.75" style="25" bestFit="1" customWidth="1"/>
    <col min="10028" max="10029" width="15.875" style="25" bestFit="1" customWidth="1"/>
    <col min="10030" max="10030" width="17.125" style="25" customWidth="1"/>
    <col min="10031" max="10031" width="15.75" style="25" bestFit="1" customWidth="1"/>
    <col min="10032" max="10032" width="17" style="25" bestFit="1" customWidth="1"/>
    <col min="10033" max="10033" width="15.75" style="25" bestFit="1" customWidth="1"/>
    <col min="10034" max="10034" width="16.375" style="25" bestFit="1" customWidth="1"/>
    <col min="10035" max="10036" width="15.75" style="25" bestFit="1" customWidth="1"/>
    <col min="10037" max="10037" width="16.5" style="25" bestFit="1" customWidth="1"/>
    <col min="10038" max="10038" width="17.5" style="25" bestFit="1" customWidth="1"/>
    <col min="10039" max="10039" width="15.75" style="25" bestFit="1" customWidth="1"/>
    <col min="10040" max="10041" width="16.5" style="25" bestFit="1" customWidth="1"/>
    <col min="10042" max="10042" width="15.75" style="25" bestFit="1" customWidth="1"/>
    <col min="10043" max="10043" width="16.625" style="25" bestFit="1" customWidth="1"/>
    <col min="10044" max="10044" width="16.375" style="25" bestFit="1" customWidth="1"/>
    <col min="10045" max="10045" width="16.25" style="25" bestFit="1" customWidth="1"/>
    <col min="10046" max="10046" width="15.75" style="25" bestFit="1" customWidth="1"/>
    <col min="10047" max="10047" width="30.25" style="25" bestFit="1" customWidth="1"/>
    <col min="10048" max="10048" width="16.375" style="25" bestFit="1" customWidth="1"/>
    <col min="10049" max="10049" width="16.875" style="25" bestFit="1" customWidth="1"/>
    <col min="10050" max="10050" width="16.5" style="25" bestFit="1" customWidth="1"/>
    <col min="10051" max="10052" width="15.75" style="25" bestFit="1" customWidth="1"/>
    <col min="10053" max="10053" width="17.125" style="25" customWidth="1"/>
    <col min="10054" max="10054" width="16.875" style="25" bestFit="1" customWidth="1"/>
    <col min="10055" max="10055" width="27.125" style="25" bestFit="1" customWidth="1"/>
    <col min="10056" max="10056" width="21.25" style="25" bestFit="1" customWidth="1"/>
    <col min="10057" max="10057" width="30.625" style="25" bestFit="1" customWidth="1"/>
    <col min="10058" max="10058" width="16.125" style="25" bestFit="1" customWidth="1"/>
    <col min="10059" max="10059" width="33.375" style="25" bestFit="1" customWidth="1"/>
    <col min="10060" max="10060" width="33.625" style="25" bestFit="1" customWidth="1"/>
    <col min="10061" max="10062" width="15.75" style="25" bestFit="1" customWidth="1"/>
    <col min="10063" max="10063" width="16.875" style="25" bestFit="1" customWidth="1"/>
    <col min="10064" max="10242" width="9" style="25"/>
    <col min="10243" max="10243" width="2.375" style="25" bestFit="1" customWidth="1"/>
    <col min="10244" max="10244" width="22.75" style="25" customWidth="1"/>
    <col min="10245" max="10245" width="13.875" style="25" bestFit="1" customWidth="1"/>
    <col min="10246" max="10246" width="12.25" style="25" bestFit="1" customWidth="1"/>
    <col min="10247" max="10249" width="12.25" style="25" customWidth="1"/>
    <col min="10250" max="10250" width="13.75" style="25" customWidth="1"/>
    <col min="10251" max="10251" width="21.375" style="25" bestFit="1" customWidth="1"/>
    <col min="10252" max="10252" width="14.75" style="25" bestFit="1" customWidth="1"/>
    <col min="10253" max="10257" width="14.75" style="25" customWidth="1"/>
    <col min="10258" max="10258" width="12" style="25" customWidth="1"/>
    <col min="10259" max="10259" width="11.875" style="25" customWidth="1"/>
    <col min="10260" max="10260" width="12.875" style="25" bestFit="1" customWidth="1"/>
    <col min="10261" max="10261" width="10.75" style="25" bestFit="1" customWidth="1"/>
    <col min="10262" max="10262" width="11.75" style="25" bestFit="1" customWidth="1"/>
    <col min="10263" max="10263" width="8.875" style="25" bestFit="1" customWidth="1"/>
    <col min="10264" max="10264" width="14.25" style="25" bestFit="1" customWidth="1"/>
    <col min="10265" max="10265" width="10" style="25" bestFit="1" customWidth="1"/>
    <col min="10266" max="10266" width="9.5" style="25" bestFit="1" customWidth="1"/>
    <col min="10267" max="10267" width="10.375" style="25" customWidth="1"/>
    <col min="10268" max="10268" width="14.875" style="25" bestFit="1" customWidth="1"/>
    <col min="10269" max="10269" width="14.75" style="25" bestFit="1" customWidth="1"/>
    <col min="10270" max="10270" width="7.625" style="25" bestFit="1" customWidth="1"/>
    <col min="10271" max="10271" width="9" style="25" bestFit="1" customWidth="1"/>
    <col min="10272" max="10272" width="10.375" style="25" customWidth="1"/>
    <col min="10273" max="10273" width="15.75" style="25" bestFit="1" customWidth="1"/>
    <col min="10274" max="10275" width="16.5" style="25" bestFit="1" customWidth="1"/>
    <col min="10276" max="10276" width="19.625" style="25" bestFit="1" customWidth="1"/>
    <col min="10277" max="10277" width="16" style="25" bestFit="1" customWidth="1"/>
    <col min="10278" max="10279" width="16.875" style="25" bestFit="1" customWidth="1"/>
    <col min="10280" max="10280" width="21.125" style="25" bestFit="1" customWidth="1"/>
    <col min="10281" max="10283" width="15.75" style="25" bestFit="1" customWidth="1"/>
    <col min="10284" max="10285" width="15.875" style="25" bestFit="1" customWidth="1"/>
    <col min="10286" max="10286" width="17.125" style="25" customWidth="1"/>
    <col min="10287" max="10287" width="15.75" style="25" bestFit="1" customWidth="1"/>
    <col min="10288" max="10288" width="17" style="25" bestFit="1" customWidth="1"/>
    <col min="10289" max="10289" width="15.75" style="25" bestFit="1" customWidth="1"/>
    <col min="10290" max="10290" width="16.375" style="25" bestFit="1" customWidth="1"/>
    <col min="10291" max="10292" width="15.75" style="25" bestFit="1" customWidth="1"/>
    <col min="10293" max="10293" width="16.5" style="25" bestFit="1" customWidth="1"/>
    <col min="10294" max="10294" width="17.5" style="25" bestFit="1" customWidth="1"/>
    <col min="10295" max="10295" width="15.75" style="25" bestFit="1" customWidth="1"/>
    <col min="10296" max="10297" width="16.5" style="25" bestFit="1" customWidth="1"/>
    <col min="10298" max="10298" width="15.75" style="25" bestFit="1" customWidth="1"/>
    <col min="10299" max="10299" width="16.625" style="25" bestFit="1" customWidth="1"/>
    <col min="10300" max="10300" width="16.375" style="25" bestFit="1" customWidth="1"/>
    <col min="10301" max="10301" width="16.25" style="25" bestFit="1" customWidth="1"/>
    <col min="10302" max="10302" width="15.75" style="25" bestFit="1" customWidth="1"/>
    <col min="10303" max="10303" width="30.25" style="25" bestFit="1" customWidth="1"/>
    <col min="10304" max="10304" width="16.375" style="25" bestFit="1" customWidth="1"/>
    <col min="10305" max="10305" width="16.875" style="25" bestFit="1" customWidth="1"/>
    <col min="10306" max="10306" width="16.5" style="25" bestFit="1" customWidth="1"/>
    <col min="10307" max="10308" width="15.75" style="25" bestFit="1" customWidth="1"/>
    <col min="10309" max="10309" width="17.125" style="25" customWidth="1"/>
    <col min="10310" max="10310" width="16.875" style="25" bestFit="1" customWidth="1"/>
    <col min="10311" max="10311" width="27.125" style="25" bestFit="1" customWidth="1"/>
    <col min="10312" max="10312" width="21.25" style="25" bestFit="1" customWidth="1"/>
    <col min="10313" max="10313" width="30.625" style="25" bestFit="1" customWidth="1"/>
    <col min="10314" max="10314" width="16.125" style="25" bestFit="1" customWidth="1"/>
    <col min="10315" max="10315" width="33.375" style="25" bestFit="1" customWidth="1"/>
    <col min="10316" max="10316" width="33.625" style="25" bestFit="1" customWidth="1"/>
    <col min="10317" max="10318" width="15.75" style="25" bestFit="1" customWidth="1"/>
    <col min="10319" max="10319" width="16.875" style="25" bestFit="1" customWidth="1"/>
    <col min="10320" max="10498" width="9" style="25"/>
    <col min="10499" max="10499" width="2.375" style="25" bestFit="1" customWidth="1"/>
    <col min="10500" max="10500" width="22.75" style="25" customWidth="1"/>
    <col min="10501" max="10501" width="13.875" style="25" bestFit="1" customWidth="1"/>
    <col min="10502" max="10502" width="12.25" style="25" bestFit="1" customWidth="1"/>
    <col min="10503" max="10505" width="12.25" style="25" customWidth="1"/>
    <col min="10506" max="10506" width="13.75" style="25" customWidth="1"/>
    <col min="10507" max="10507" width="21.375" style="25" bestFit="1" customWidth="1"/>
    <col min="10508" max="10508" width="14.75" style="25" bestFit="1" customWidth="1"/>
    <col min="10509" max="10513" width="14.75" style="25" customWidth="1"/>
    <col min="10514" max="10514" width="12" style="25" customWidth="1"/>
    <col min="10515" max="10515" width="11.875" style="25" customWidth="1"/>
    <col min="10516" max="10516" width="12.875" style="25" bestFit="1" customWidth="1"/>
    <col min="10517" max="10517" width="10.75" style="25" bestFit="1" customWidth="1"/>
    <col min="10518" max="10518" width="11.75" style="25" bestFit="1" customWidth="1"/>
    <col min="10519" max="10519" width="8.875" style="25" bestFit="1" customWidth="1"/>
    <col min="10520" max="10520" width="14.25" style="25" bestFit="1" customWidth="1"/>
    <col min="10521" max="10521" width="10" style="25" bestFit="1" customWidth="1"/>
    <col min="10522" max="10522" width="9.5" style="25" bestFit="1" customWidth="1"/>
    <col min="10523" max="10523" width="10.375" style="25" customWidth="1"/>
    <col min="10524" max="10524" width="14.875" style="25" bestFit="1" customWidth="1"/>
    <col min="10525" max="10525" width="14.75" style="25" bestFit="1" customWidth="1"/>
    <col min="10526" max="10526" width="7.625" style="25" bestFit="1" customWidth="1"/>
    <col min="10527" max="10527" width="9" style="25" bestFit="1" customWidth="1"/>
    <col min="10528" max="10528" width="10.375" style="25" customWidth="1"/>
    <col min="10529" max="10529" width="15.75" style="25" bestFit="1" customWidth="1"/>
    <col min="10530" max="10531" width="16.5" style="25" bestFit="1" customWidth="1"/>
    <col min="10532" max="10532" width="19.625" style="25" bestFit="1" customWidth="1"/>
    <col min="10533" max="10533" width="16" style="25" bestFit="1" customWidth="1"/>
    <col min="10534" max="10535" width="16.875" style="25" bestFit="1" customWidth="1"/>
    <col min="10536" max="10536" width="21.125" style="25" bestFit="1" customWidth="1"/>
    <col min="10537" max="10539" width="15.75" style="25" bestFit="1" customWidth="1"/>
    <col min="10540" max="10541" width="15.875" style="25" bestFit="1" customWidth="1"/>
    <col min="10542" max="10542" width="17.125" style="25" customWidth="1"/>
    <col min="10543" max="10543" width="15.75" style="25" bestFit="1" customWidth="1"/>
    <col min="10544" max="10544" width="17" style="25" bestFit="1" customWidth="1"/>
    <col min="10545" max="10545" width="15.75" style="25" bestFit="1" customWidth="1"/>
    <col min="10546" max="10546" width="16.375" style="25" bestFit="1" customWidth="1"/>
    <col min="10547" max="10548" width="15.75" style="25" bestFit="1" customWidth="1"/>
    <col min="10549" max="10549" width="16.5" style="25" bestFit="1" customWidth="1"/>
    <col min="10550" max="10550" width="17.5" style="25" bestFit="1" customWidth="1"/>
    <col min="10551" max="10551" width="15.75" style="25" bestFit="1" customWidth="1"/>
    <col min="10552" max="10553" width="16.5" style="25" bestFit="1" customWidth="1"/>
    <col min="10554" max="10554" width="15.75" style="25" bestFit="1" customWidth="1"/>
    <col min="10555" max="10555" width="16.625" style="25" bestFit="1" customWidth="1"/>
    <col min="10556" max="10556" width="16.375" style="25" bestFit="1" customWidth="1"/>
    <col min="10557" max="10557" width="16.25" style="25" bestFit="1" customWidth="1"/>
    <col min="10558" max="10558" width="15.75" style="25" bestFit="1" customWidth="1"/>
    <col min="10559" max="10559" width="30.25" style="25" bestFit="1" customWidth="1"/>
    <col min="10560" max="10560" width="16.375" style="25" bestFit="1" customWidth="1"/>
    <col min="10561" max="10561" width="16.875" style="25" bestFit="1" customWidth="1"/>
    <col min="10562" max="10562" width="16.5" style="25" bestFit="1" customWidth="1"/>
    <col min="10563" max="10564" width="15.75" style="25" bestFit="1" customWidth="1"/>
    <col min="10565" max="10565" width="17.125" style="25" customWidth="1"/>
    <col min="10566" max="10566" width="16.875" style="25" bestFit="1" customWidth="1"/>
    <col min="10567" max="10567" width="27.125" style="25" bestFit="1" customWidth="1"/>
    <col min="10568" max="10568" width="21.25" style="25" bestFit="1" customWidth="1"/>
    <col min="10569" max="10569" width="30.625" style="25" bestFit="1" customWidth="1"/>
    <col min="10570" max="10570" width="16.125" style="25" bestFit="1" customWidth="1"/>
    <col min="10571" max="10571" width="33.375" style="25" bestFit="1" customWidth="1"/>
    <col min="10572" max="10572" width="33.625" style="25" bestFit="1" customWidth="1"/>
    <col min="10573" max="10574" width="15.75" style="25" bestFit="1" customWidth="1"/>
    <col min="10575" max="10575" width="16.875" style="25" bestFit="1" customWidth="1"/>
    <col min="10576" max="10754" width="9" style="25"/>
    <col min="10755" max="10755" width="2.375" style="25" bestFit="1" customWidth="1"/>
    <col min="10756" max="10756" width="22.75" style="25" customWidth="1"/>
    <col min="10757" max="10757" width="13.875" style="25" bestFit="1" customWidth="1"/>
    <col min="10758" max="10758" width="12.25" style="25" bestFit="1" customWidth="1"/>
    <col min="10759" max="10761" width="12.25" style="25" customWidth="1"/>
    <col min="10762" max="10762" width="13.75" style="25" customWidth="1"/>
    <col min="10763" max="10763" width="21.375" style="25" bestFit="1" customWidth="1"/>
    <col min="10764" max="10764" width="14.75" style="25" bestFit="1" customWidth="1"/>
    <col min="10765" max="10769" width="14.75" style="25" customWidth="1"/>
    <col min="10770" max="10770" width="12" style="25" customWidth="1"/>
    <col min="10771" max="10771" width="11.875" style="25" customWidth="1"/>
    <col min="10772" max="10772" width="12.875" style="25" bestFit="1" customWidth="1"/>
    <col min="10773" max="10773" width="10.75" style="25" bestFit="1" customWidth="1"/>
    <col min="10774" max="10774" width="11.75" style="25" bestFit="1" customWidth="1"/>
    <col min="10775" max="10775" width="8.875" style="25" bestFit="1" customWidth="1"/>
    <col min="10776" max="10776" width="14.25" style="25" bestFit="1" customWidth="1"/>
    <col min="10777" max="10777" width="10" style="25" bestFit="1" customWidth="1"/>
    <col min="10778" max="10778" width="9.5" style="25" bestFit="1" customWidth="1"/>
    <col min="10779" max="10779" width="10.375" style="25" customWidth="1"/>
    <col min="10780" max="10780" width="14.875" style="25" bestFit="1" customWidth="1"/>
    <col min="10781" max="10781" width="14.75" style="25" bestFit="1" customWidth="1"/>
    <col min="10782" max="10782" width="7.625" style="25" bestFit="1" customWidth="1"/>
    <col min="10783" max="10783" width="9" style="25" bestFit="1" customWidth="1"/>
    <col min="10784" max="10784" width="10.375" style="25" customWidth="1"/>
    <col min="10785" max="10785" width="15.75" style="25" bestFit="1" customWidth="1"/>
    <col min="10786" max="10787" width="16.5" style="25" bestFit="1" customWidth="1"/>
    <col min="10788" max="10788" width="19.625" style="25" bestFit="1" customWidth="1"/>
    <col min="10789" max="10789" width="16" style="25" bestFit="1" customWidth="1"/>
    <col min="10790" max="10791" width="16.875" style="25" bestFit="1" customWidth="1"/>
    <col min="10792" max="10792" width="21.125" style="25" bestFit="1" customWidth="1"/>
    <col min="10793" max="10795" width="15.75" style="25" bestFit="1" customWidth="1"/>
    <col min="10796" max="10797" width="15.875" style="25" bestFit="1" customWidth="1"/>
    <col min="10798" max="10798" width="17.125" style="25" customWidth="1"/>
    <col min="10799" max="10799" width="15.75" style="25" bestFit="1" customWidth="1"/>
    <col min="10800" max="10800" width="17" style="25" bestFit="1" customWidth="1"/>
    <col min="10801" max="10801" width="15.75" style="25" bestFit="1" customWidth="1"/>
    <col min="10802" max="10802" width="16.375" style="25" bestFit="1" customWidth="1"/>
    <col min="10803" max="10804" width="15.75" style="25" bestFit="1" customWidth="1"/>
    <col min="10805" max="10805" width="16.5" style="25" bestFit="1" customWidth="1"/>
    <col min="10806" max="10806" width="17.5" style="25" bestFit="1" customWidth="1"/>
    <col min="10807" max="10807" width="15.75" style="25" bestFit="1" customWidth="1"/>
    <col min="10808" max="10809" width="16.5" style="25" bestFit="1" customWidth="1"/>
    <col min="10810" max="10810" width="15.75" style="25" bestFit="1" customWidth="1"/>
    <col min="10811" max="10811" width="16.625" style="25" bestFit="1" customWidth="1"/>
    <col min="10812" max="10812" width="16.375" style="25" bestFit="1" customWidth="1"/>
    <col min="10813" max="10813" width="16.25" style="25" bestFit="1" customWidth="1"/>
    <col min="10814" max="10814" width="15.75" style="25" bestFit="1" customWidth="1"/>
    <col min="10815" max="10815" width="30.25" style="25" bestFit="1" customWidth="1"/>
    <col min="10816" max="10816" width="16.375" style="25" bestFit="1" customWidth="1"/>
    <col min="10817" max="10817" width="16.875" style="25" bestFit="1" customWidth="1"/>
    <col min="10818" max="10818" width="16.5" style="25" bestFit="1" customWidth="1"/>
    <col min="10819" max="10820" width="15.75" style="25" bestFit="1" customWidth="1"/>
    <col min="10821" max="10821" width="17.125" style="25" customWidth="1"/>
    <col min="10822" max="10822" width="16.875" style="25" bestFit="1" customWidth="1"/>
    <col min="10823" max="10823" width="27.125" style="25" bestFit="1" customWidth="1"/>
    <col min="10824" max="10824" width="21.25" style="25" bestFit="1" customWidth="1"/>
    <col min="10825" max="10825" width="30.625" style="25" bestFit="1" customWidth="1"/>
    <col min="10826" max="10826" width="16.125" style="25" bestFit="1" customWidth="1"/>
    <col min="10827" max="10827" width="33.375" style="25" bestFit="1" customWidth="1"/>
    <col min="10828" max="10828" width="33.625" style="25" bestFit="1" customWidth="1"/>
    <col min="10829" max="10830" width="15.75" style="25" bestFit="1" customWidth="1"/>
    <col min="10831" max="10831" width="16.875" style="25" bestFit="1" customWidth="1"/>
    <col min="10832" max="11010" width="9" style="25"/>
    <col min="11011" max="11011" width="2.375" style="25" bestFit="1" customWidth="1"/>
    <col min="11012" max="11012" width="22.75" style="25" customWidth="1"/>
    <col min="11013" max="11013" width="13.875" style="25" bestFit="1" customWidth="1"/>
    <col min="11014" max="11014" width="12.25" style="25" bestFit="1" customWidth="1"/>
    <col min="11015" max="11017" width="12.25" style="25" customWidth="1"/>
    <col min="11018" max="11018" width="13.75" style="25" customWidth="1"/>
    <col min="11019" max="11019" width="21.375" style="25" bestFit="1" customWidth="1"/>
    <col min="11020" max="11020" width="14.75" style="25" bestFit="1" customWidth="1"/>
    <col min="11021" max="11025" width="14.75" style="25" customWidth="1"/>
    <col min="11026" max="11026" width="12" style="25" customWidth="1"/>
    <col min="11027" max="11027" width="11.875" style="25" customWidth="1"/>
    <col min="11028" max="11028" width="12.875" style="25" bestFit="1" customWidth="1"/>
    <col min="11029" max="11029" width="10.75" style="25" bestFit="1" customWidth="1"/>
    <col min="11030" max="11030" width="11.75" style="25" bestFit="1" customWidth="1"/>
    <col min="11031" max="11031" width="8.875" style="25" bestFit="1" customWidth="1"/>
    <col min="11032" max="11032" width="14.25" style="25" bestFit="1" customWidth="1"/>
    <col min="11033" max="11033" width="10" style="25" bestFit="1" customWidth="1"/>
    <col min="11034" max="11034" width="9.5" style="25" bestFit="1" customWidth="1"/>
    <col min="11035" max="11035" width="10.375" style="25" customWidth="1"/>
    <col min="11036" max="11036" width="14.875" style="25" bestFit="1" customWidth="1"/>
    <col min="11037" max="11037" width="14.75" style="25" bestFit="1" customWidth="1"/>
    <col min="11038" max="11038" width="7.625" style="25" bestFit="1" customWidth="1"/>
    <col min="11039" max="11039" width="9" style="25" bestFit="1" customWidth="1"/>
    <col min="11040" max="11040" width="10.375" style="25" customWidth="1"/>
    <col min="11041" max="11041" width="15.75" style="25" bestFit="1" customWidth="1"/>
    <col min="11042" max="11043" width="16.5" style="25" bestFit="1" customWidth="1"/>
    <col min="11044" max="11044" width="19.625" style="25" bestFit="1" customWidth="1"/>
    <col min="11045" max="11045" width="16" style="25" bestFit="1" customWidth="1"/>
    <col min="11046" max="11047" width="16.875" style="25" bestFit="1" customWidth="1"/>
    <col min="11048" max="11048" width="21.125" style="25" bestFit="1" customWidth="1"/>
    <col min="11049" max="11051" width="15.75" style="25" bestFit="1" customWidth="1"/>
    <col min="11052" max="11053" width="15.875" style="25" bestFit="1" customWidth="1"/>
    <col min="11054" max="11054" width="17.125" style="25" customWidth="1"/>
    <col min="11055" max="11055" width="15.75" style="25" bestFit="1" customWidth="1"/>
    <col min="11056" max="11056" width="17" style="25" bestFit="1" customWidth="1"/>
    <col min="11057" max="11057" width="15.75" style="25" bestFit="1" customWidth="1"/>
    <col min="11058" max="11058" width="16.375" style="25" bestFit="1" customWidth="1"/>
    <col min="11059" max="11060" width="15.75" style="25" bestFit="1" customWidth="1"/>
    <col min="11061" max="11061" width="16.5" style="25" bestFit="1" customWidth="1"/>
    <col min="11062" max="11062" width="17.5" style="25" bestFit="1" customWidth="1"/>
    <col min="11063" max="11063" width="15.75" style="25" bestFit="1" customWidth="1"/>
    <col min="11064" max="11065" width="16.5" style="25" bestFit="1" customWidth="1"/>
    <col min="11066" max="11066" width="15.75" style="25" bestFit="1" customWidth="1"/>
    <col min="11067" max="11067" width="16.625" style="25" bestFit="1" customWidth="1"/>
    <col min="11068" max="11068" width="16.375" style="25" bestFit="1" customWidth="1"/>
    <col min="11069" max="11069" width="16.25" style="25" bestFit="1" customWidth="1"/>
    <col min="11070" max="11070" width="15.75" style="25" bestFit="1" customWidth="1"/>
    <col min="11071" max="11071" width="30.25" style="25" bestFit="1" customWidth="1"/>
    <col min="11072" max="11072" width="16.375" style="25" bestFit="1" customWidth="1"/>
    <col min="11073" max="11073" width="16.875" style="25" bestFit="1" customWidth="1"/>
    <col min="11074" max="11074" width="16.5" style="25" bestFit="1" customWidth="1"/>
    <col min="11075" max="11076" width="15.75" style="25" bestFit="1" customWidth="1"/>
    <col min="11077" max="11077" width="17.125" style="25" customWidth="1"/>
    <col min="11078" max="11078" width="16.875" style="25" bestFit="1" customWidth="1"/>
    <col min="11079" max="11079" width="27.125" style="25" bestFit="1" customWidth="1"/>
    <col min="11080" max="11080" width="21.25" style="25" bestFit="1" customWidth="1"/>
    <col min="11081" max="11081" width="30.625" style="25" bestFit="1" customWidth="1"/>
    <col min="11082" max="11082" width="16.125" style="25" bestFit="1" customWidth="1"/>
    <col min="11083" max="11083" width="33.375" style="25" bestFit="1" customWidth="1"/>
    <col min="11084" max="11084" width="33.625" style="25" bestFit="1" customWidth="1"/>
    <col min="11085" max="11086" width="15.75" style="25" bestFit="1" customWidth="1"/>
    <col min="11087" max="11087" width="16.875" style="25" bestFit="1" customWidth="1"/>
    <col min="11088" max="11266" width="9" style="25"/>
    <col min="11267" max="11267" width="2.375" style="25" bestFit="1" customWidth="1"/>
    <col min="11268" max="11268" width="22.75" style="25" customWidth="1"/>
    <col min="11269" max="11269" width="13.875" style="25" bestFit="1" customWidth="1"/>
    <col min="11270" max="11270" width="12.25" style="25" bestFit="1" customWidth="1"/>
    <col min="11271" max="11273" width="12.25" style="25" customWidth="1"/>
    <col min="11274" max="11274" width="13.75" style="25" customWidth="1"/>
    <col min="11275" max="11275" width="21.375" style="25" bestFit="1" customWidth="1"/>
    <col min="11276" max="11276" width="14.75" style="25" bestFit="1" customWidth="1"/>
    <col min="11277" max="11281" width="14.75" style="25" customWidth="1"/>
    <col min="11282" max="11282" width="12" style="25" customWidth="1"/>
    <col min="11283" max="11283" width="11.875" style="25" customWidth="1"/>
    <col min="11284" max="11284" width="12.875" style="25" bestFit="1" customWidth="1"/>
    <col min="11285" max="11285" width="10.75" style="25" bestFit="1" customWidth="1"/>
    <col min="11286" max="11286" width="11.75" style="25" bestFit="1" customWidth="1"/>
    <col min="11287" max="11287" width="8.875" style="25" bestFit="1" customWidth="1"/>
    <col min="11288" max="11288" width="14.25" style="25" bestFit="1" customWidth="1"/>
    <col min="11289" max="11289" width="10" style="25" bestFit="1" customWidth="1"/>
    <col min="11290" max="11290" width="9.5" style="25" bestFit="1" customWidth="1"/>
    <col min="11291" max="11291" width="10.375" style="25" customWidth="1"/>
    <col min="11292" max="11292" width="14.875" style="25" bestFit="1" customWidth="1"/>
    <col min="11293" max="11293" width="14.75" style="25" bestFit="1" customWidth="1"/>
    <col min="11294" max="11294" width="7.625" style="25" bestFit="1" customWidth="1"/>
    <col min="11295" max="11295" width="9" style="25" bestFit="1" customWidth="1"/>
    <col min="11296" max="11296" width="10.375" style="25" customWidth="1"/>
    <col min="11297" max="11297" width="15.75" style="25" bestFit="1" customWidth="1"/>
    <col min="11298" max="11299" width="16.5" style="25" bestFit="1" customWidth="1"/>
    <col min="11300" max="11300" width="19.625" style="25" bestFit="1" customWidth="1"/>
    <col min="11301" max="11301" width="16" style="25" bestFit="1" customWidth="1"/>
    <col min="11302" max="11303" width="16.875" style="25" bestFit="1" customWidth="1"/>
    <col min="11304" max="11304" width="21.125" style="25" bestFit="1" customWidth="1"/>
    <col min="11305" max="11307" width="15.75" style="25" bestFit="1" customWidth="1"/>
    <col min="11308" max="11309" width="15.875" style="25" bestFit="1" customWidth="1"/>
    <col min="11310" max="11310" width="17.125" style="25" customWidth="1"/>
    <col min="11311" max="11311" width="15.75" style="25" bestFit="1" customWidth="1"/>
    <col min="11312" max="11312" width="17" style="25" bestFit="1" customWidth="1"/>
    <col min="11313" max="11313" width="15.75" style="25" bestFit="1" customWidth="1"/>
    <col min="11314" max="11314" width="16.375" style="25" bestFit="1" customWidth="1"/>
    <col min="11315" max="11316" width="15.75" style="25" bestFit="1" customWidth="1"/>
    <col min="11317" max="11317" width="16.5" style="25" bestFit="1" customWidth="1"/>
    <col min="11318" max="11318" width="17.5" style="25" bestFit="1" customWidth="1"/>
    <col min="11319" max="11319" width="15.75" style="25" bestFit="1" customWidth="1"/>
    <col min="11320" max="11321" width="16.5" style="25" bestFit="1" customWidth="1"/>
    <col min="11322" max="11322" width="15.75" style="25" bestFit="1" customWidth="1"/>
    <col min="11323" max="11323" width="16.625" style="25" bestFit="1" customWidth="1"/>
    <col min="11324" max="11324" width="16.375" style="25" bestFit="1" customWidth="1"/>
    <col min="11325" max="11325" width="16.25" style="25" bestFit="1" customWidth="1"/>
    <col min="11326" max="11326" width="15.75" style="25" bestFit="1" customWidth="1"/>
    <col min="11327" max="11327" width="30.25" style="25" bestFit="1" customWidth="1"/>
    <col min="11328" max="11328" width="16.375" style="25" bestFit="1" customWidth="1"/>
    <col min="11329" max="11329" width="16.875" style="25" bestFit="1" customWidth="1"/>
    <col min="11330" max="11330" width="16.5" style="25" bestFit="1" customWidth="1"/>
    <col min="11331" max="11332" width="15.75" style="25" bestFit="1" customWidth="1"/>
    <col min="11333" max="11333" width="17.125" style="25" customWidth="1"/>
    <col min="11334" max="11334" width="16.875" style="25" bestFit="1" customWidth="1"/>
    <col min="11335" max="11335" width="27.125" style="25" bestFit="1" customWidth="1"/>
    <col min="11336" max="11336" width="21.25" style="25" bestFit="1" customWidth="1"/>
    <col min="11337" max="11337" width="30.625" style="25" bestFit="1" customWidth="1"/>
    <col min="11338" max="11338" width="16.125" style="25" bestFit="1" customWidth="1"/>
    <col min="11339" max="11339" width="33.375" style="25" bestFit="1" customWidth="1"/>
    <col min="11340" max="11340" width="33.625" style="25" bestFit="1" customWidth="1"/>
    <col min="11341" max="11342" width="15.75" style="25" bestFit="1" customWidth="1"/>
    <col min="11343" max="11343" width="16.875" style="25" bestFit="1" customWidth="1"/>
    <col min="11344" max="11522" width="9" style="25"/>
    <col min="11523" max="11523" width="2.375" style="25" bestFit="1" customWidth="1"/>
    <col min="11524" max="11524" width="22.75" style="25" customWidth="1"/>
    <col min="11525" max="11525" width="13.875" style="25" bestFit="1" customWidth="1"/>
    <col min="11526" max="11526" width="12.25" style="25" bestFit="1" customWidth="1"/>
    <col min="11527" max="11529" width="12.25" style="25" customWidth="1"/>
    <col min="11530" max="11530" width="13.75" style="25" customWidth="1"/>
    <col min="11531" max="11531" width="21.375" style="25" bestFit="1" customWidth="1"/>
    <col min="11532" max="11532" width="14.75" style="25" bestFit="1" customWidth="1"/>
    <col min="11533" max="11537" width="14.75" style="25" customWidth="1"/>
    <col min="11538" max="11538" width="12" style="25" customWidth="1"/>
    <col min="11539" max="11539" width="11.875" style="25" customWidth="1"/>
    <col min="11540" max="11540" width="12.875" style="25" bestFit="1" customWidth="1"/>
    <col min="11541" max="11541" width="10.75" style="25" bestFit="1" customWidth="1"/>
    <col min="11542" max="11542" width="11.75" style="25" bestFit="1" customWidth="1"/>
    <col min="11543" max="11543" width="8.875" style="25" bestFit="1" customWidth="1"/>
    <col min="11544" max="11544" width="14.25" style="25" bestFit="1" customWidth="1"/>
    <col min="11545" max="11545" width="10" style="25" bestFit="1" customWidth="1"/>
    <col min="11546" max="11546" width="9.5" style="25" bestFit="1" customWidth="1"/>
    <col min="11547" max="11547" width="10.375" style="25" customWidth="1"/>
    <col min="11548" max="11548" width="14.875" style="25" bestFit="1" customWidth="1"/>
    <col min="11549" max="11549" width="14.75" style="25" bestFit="1" customWidth="1"/>
    <col min="11550" max="11550" width="7.625" style="25" bestFit="1" customWidth="1"/>
    <col min="11551" max="11551" width="9" style="25" bestFit="1" customWidth="1"/>
    <col min="11552" max="11552" width="10.375" style="25" customWidth="1"/>
    <col min="11553" max="11553" width="15.75" style="25" bestFit="1" customWidth="1"/>
    <col min="11554" max="11555" width="16.5" style="25" bestFit="1" customWidth="1"/>
    <col min="11556" max="11556" width="19.625" style="25" bestFit="1" customWidth="1"/>
    <col min="11557" max="11557" width="16" style="25" bestFit="1" customWidth="1"/>
    <col min="11558" max="11559" width="16.875" style="25" bestFit="1" customWidth="1"/>
    <col min="11560" max="11560" width="21.125" style="25" bestFit="1" customWidth="1"/>
    <col min="11561" max="11563" width="15.75" style="25" bestFit="1" customWidth="1"/>
    <col min="11564" max="11565" width="15.875" style="25" bestFit="1" customWidth="1"/>
    <col min="11566" max="11566" width="17.125" style="25" customWidth="1"/>
    <col min="11567" max="11567" width="15.75" style="25" bestFit="1" customWidth="1"/>
    <col min="11568" max="11568" width="17" style="25" bestFit="1" customWidth="1"/>
    <col min="11569" max="11569" width="15.75" style="25" bestFit="1" customWidth="1"/>
    <col min="11570" max="11570" width="16.375" style="25" bestFit="1" customWidth="1"/>
    <col min="11571" max="11572" width="15.75" style="25" bestFit="1" customWidth="1"/>
    <col min="11573" max="11573" width="16.5" style="25" bestFit="1" customWidth="1"/>
    <col min="11574" max="11574" width="17.5" style="25" bestFit="1" customWidth="1"/>
    <col min="11575" max="11575" width="15.75" style="25" bestFit="1" customWidth="1"/>
    <col min="11576" max="11577" width="16.5" style="25" bestFit="1" customWidth="1"/>
    <col min="11578" max="11578" width="15.75" style="25" bestFit="1" customWidth="1"/>
    <col min="11579" max="11579" width="16.625" style="25" bestFit="1" customWidth="1"/>
    <col min="11580" max="11580" width="16.375" style="25" bestFit="1" customWidth="1"/>
    <col min="11581" max="11581" width="16.25" style="25" bestFit="1" customWidth="1"/>
    <col min="11582" max="11582" width="15.75" style="25" bestFit="1" customWidth="1"/>
    <col min="11583" max="11583" width="30.25" style="25" bestFit="1" customWidth="1"/>
    <col min="11584" max="11584" width="16.375" style="25" bestFit="1" customWidth="1"/>
    <col min="11585" max="11585" width="16.875" style="25" bestFit="1" customWidth="1"/>
    <col min="11586" max="11586" width="16.5" style="25" bestFit="1" customWidth="1"/>
    <col min="11587" max="11588" width="15.75" style="25" bestFit="1" customWidth="1"/>
    <col min="11589" max="11589" width="17.125" style="25" customWidth="1"/>
    <col min="11590" max="11590" width="16.875" style="25" bestFit="1" customWidth="1"/>
    <col min="11591" max="11591" width="27.125" style="25" bestFit="1" customWidth="1"/>
    <col min="11592" max="11592" width="21.25" style="25" bestFit="1" customWidth="1"/>
    <col min="11593" max="11593" width="30.625" style="25" bestFit="1" customWidth="1"/>
    <col min="11594" max="11594" width="16.125" style="25" bestFit="1" customWidth="1"/>
    <col min="11595" max="11595" width="33.375" style="25" bestFit="1" customWidth="1"/>
    <col min="11596" max="11596" width="33.625" style="25" bestFit="1" customWidth="1"/>
    <col min="11597" max="11598" width="15.75" style="25" bestFit="1" customWidth="1"/>
    <col min="11599" max="11599" width="16.875" style="25" bestFit="1" customWidth="1"/>
    <col min="11600" max="11778" width="9" style="25"/>
    <col min="11779" max="11779" width="2.375" style="25" bestFit="1" customWidth="1"/>
    <col min="11780" max="11780" width="22.75" style="25" customWidth="1"/>
    <col min="11781" max="11781" width="13.875" style="25" bestFit="1" customWidth="1"/>
    <col min="11782" max="11782" width="12.25" style="25" bestFit="1" customWidth="1"/>
    <col min="11783" max="11785" width="12.25" style="25" customWidth="1"/>
    <col min="11786" max="11786" width="13.75" style="25" customWidth="1"/>
    <col min="11787" max="11787" width="21.375" style="25" bestFit="1" customWidth="1"/>
    <col min="11788" max="11788" width="14.75" style="25" bestFit="1" customWidth="1"/>
    <col min="11789" max="11793" width="14.75" style="25" customWidth="1"/>
    <col min="11794" max="11794" width="12" style="25" customWidth="1"/>
    <col min="11795" max="11795" width="11.875" style="25" customWidth="1"/>
    <col min="11796" max="11796" width="12.875" style="25" bestFit="1" customWidth="1"/>
    <col min="11797" max="11797" width="10.75" style="25" bestFit="1" customWidth="1"/>
    <col min="11798" max="11798" width="11.75" style="25" bestFit="1" customWidth="1"/>
    <col min="11799" max="11799" width="8.875" style="25" bestFit="1" customWidth="1"/>
    <col min="11800" max="11800" width="14.25" style="25" bestFit="1" customWidth="1"/>
    <col min="11801" max="11801" width="10" style="25" bestFit="1" customWidth="1"/>
    <col min="11802" max="11802" width="9.5" style="25" bestFit="1" customWidth="1"/>
    <col min="11803" max="11803" width="10.375" style="25" customWidth="1"/>
    <col min="11804" max="11804" width="14.875" style="25" bestFit="1" customWidth="1"/>
    <col min="11805" max="11805" width="14.75" style="25" bestFit="1" customWidth="1"/>
    <col min="11806" max="11806" width="7.625" style="25" bestFit="1" customWidth="1"/>
    <col min="11807" max="11807" width="9" style="25" bestFit="1" customWidth="1"/>
    <col min="11808" max="11808" width="10.375" style="25" customWidth="1"/>
    <col min="11809" max="11809" width="15.75" style="25" bestFit="1" customWidth="1"/>
    <col min="11810" max="11811" width="16.5" style="25" bestFit="1" customWidth="1"/>
    <col min="11812" max="11812" width="19.625" style="25" bestFit="1" customWidth="1"/>
    <col min="11813" max="11813" width="16" style="25" bestFit="1" customWidth="1"/>
    <col min="11814" max="11815" width="16.875" style="25" bestFit="1" customWidth="1"/>
    <col min="11816" max="11816" width="21.125" style="25" bestFit="1" customWidth="1"/>
    <col min="11817" max="11819" width="15.75" style="25" bestFit="1" customWidth="1"/>
    <col min="11820" max="11821" width="15.875" style="25" bestFit="1" customWidth="1"/>
    <col min="11822" max="11822" width="17.125" style="25" customWidth="1"/>
    <col min="11823" max="11823" width="15.75" style="25" bestFit="1" customWidth="1"/>
    <col min="11824" max="11824" width="17" style="25" bestFit="1" customWidth="1"/>
    <col min="11825" max="11825" width="15.75" style="25" bestFit="1" customWidth="1"/>
    <col min="11826" max="11826" width="16.375" style="25" bestFit="1" customWidth="1"/>
    <col min="11827" max="11828" width="15.75" style="25" bestFit="1" customWidth="1"/>
    <col min="11829" max="11829" width="16.5" style="25" bestFit="1" customWidth="1"/>
    <col min="11830" max="11830" width="17.5" style="25" bestFit="1" customWidth="1"/>
    <col min="11831" max="11831" width="15.75" style="25" bestFit="1" customWidth="1"/>
    <col min="11832" max="11833" width="16.5" style="25" bestFit="1" customWidth="1"/>
    <col min="11834" max="11834" width="15.75" style="25" bestFit="1" customWidth="1"/>
    <col min="11835" max="11835" width="16.625" style="25" bestFit="1" customWidth="1"/>
    <col min="11836" max="11836" width="16.375" style="25" bestFit="1" customWidth="1"/>
    <col min="11837" max="11837" width="16.25" style="25" bestFit="1" customWidth="1"/>
    <col min="11838" max="11838" width="15.75" style="25" bestFit="1" customWidth="1"/>
    <col min="11839" max="11839" width="30.25" style="25" bestFit="1" customWidth="1"/>
    <col min="11840" max="11840" width="16.375" style="25" bestFit="1" customWidth="1"/>
    <col min="11841" max="11841" width="16.875" style="25" bestFit="1" customWidth="1"/>
    <col min="11842" max="11842" width="16.5" style="25" bestFit="1" customWidth="1"/>
    <col min="11843" max="11844" width="15.75" style="25" bestFit="1" customWidth="1"/>
    <col min="11845" max="11845" width="17.125" style="25" customWidth="1"/>
    <col min="11846" max="11846" width="16.875" style="25" bestFit="1" customWidth="1"/>
    <col min="11847" max="11847" width="27.125" style="25" bestFit="1" customWidth="1"/>
    <col min="11848" max="11848" width="21.25" style="25" bestFit="1" customWidth="1"/>
    <col min="11849" max="11849" width="30.625" style="25" bestFit="1" customWidth="1"/>
    <col min="11850" max="11850" width="16.125" style="25" bestFit="1" customWidth="1"/>
    <col min="11851" max="11851" width="33.375" style="25" bestFit="1" customWidth="1"/>
    <col min="11852" max="11852" width="33.625" style="25" bestFit="1" customWidth="1"/>
    <col min="11853" max="11854" width="15.75" style="25" bestFit="1" customWidth="1"/>
    <col min="11855" max="11855" width="16.875" style="25" bestFit="1" customWidth="1"/>
    <col min="11856" max="12034" width="9" style="25"/>
    <col min="12035" max="12035" width="2.375" style="25" bestFit="1" customWidth="1"/>
    <col min="12036" max="12036" width="22.75" style="25" customWidth="1"/>
    <col min="12037" max="12037" width="13.875" style="25" bestFit="1" customWidth="1"/>
    <col min="12038" max="12038" width="12.25" style="25" bestFit="1" customWidth="1"/>
    <col min="12039" max="12041" width="12.25" style="25" customWidth="1"/>
    <col min="12042" max="12042" width="13.75" style="25" customWidth="1"/>
    <col min="12043" max="12043" width="21.375" style="25" bestFit="1" customWidth="1"/>
    <col min="12044" max="12044" width="14.75" style="25" bestFit="1" customWidth="1"/>
    <col min="12045" max="12049" width="14.75" style="25" customWidth="1"/>
    <col min="12050" max="12050" width="12" style="25" customWidth="1"/>
    <col min="12051" max="12051" width="11.875" style="25" customWidth="1"/>
    <col min="12052" max="12052" width="12.875" style="25" bestFit="1" customWidth="1"/>
    <col min="12053" max="12053" width="10.75" style="25" bestFit="1" customWidth="1"/>
    <col min="12054" max="12054" width="11.75" style="25" bestFit="1" customWidth="1"/>
    <col min="12055" max="12055" width="8.875" style="25" bestFit="1" customWidth="1"/>
    <col min="12056" max="12056" width="14.25" style="25" bestFit="1" customWidth="1"/>
    <col min="12057" max="12057" width="10" style="25" bestFit="1" customWidth="1"/>
    <col min="12058" max="12058" width="9.5" style="25" bestFit="1" customWidth="1"/>
    <col min="12059" max="12059" width="10.375" style="25" customWidth="1"/>
    <col min="12060" max="12060" width="14.875" style="25" bestFit="1" customWidth="1"/>
    <col min="12061" max="12061" width="14.75" style="25" bestFit="1" customWidth="1"/>
    <col min="12062" max="12062" width="7.625" style="25" bestFit="1" customWidth="1"/>
    <col min="12063" max="12063" width="9" style="25" bestFit="1" customWidth="1"/>
    <col min="12064" max="12064" width="10.375" style="25" customWidth="1"/>
    <col min="12065" max="12065" width="15.75" style="25" bestFit="1" customWidth="1"/>
    <col min="12066" max="12067" width="16.5" style="25" bestFit="1" customWidth="1"/>
    <col min="12068" max="12068" width="19.625" style="25" bestFit="1" customWidth="1"/>
    <col min="12069" max="12069" width="16" style="25" bestFit="1" customWidth="1"/>
    <col min="12070" max="12071" width="16.875" style="25" bestFit="1" customWidth="1"/>
    <col min="12072" max="12072" width="21.125" style="25" bestFit="1" customWidth="1"/>
    <col min="12073" max="12075" width="15.75" style="25" bestFit="1" customWidth="1"/>
    <col min="12076" max="12077" width="15.875" style="25" bestFit="1" customWidth="1"/>
    <col min="12078" max="12078" width="17.125" style="25" customWidth="1"/>
    <col min="12079" max="12079" width="15.75" style="25" bestFit="1" customWidth="1"/>
    <col min="12080" max="12080" width="17" style="25" bestFit="1" customWidth="1"/>
    <col min="12081" max="12081" width="15.75" style="25" bestFit="1" customWidth="1"/>
    <col min="12082" max="12082" width="16.375" style="25" bestFit="1" customWidth="1"/>
    <col min="12083" max="12084" width="15.75" style="25" bestFit="1" customWidth="1"/>
    <col min="12085" max="12085" width="16.5" style="25" bestFit="1" customWidth="1"/>
    <col min="12086" max="12086" width="17.5" style="25" bestFit="1" customWidth="1"/>
    <col min="12087" max="12087" width="15.75" style="25" bestFit="1" customWidth="1"/>
    <col min="12088" max="12089" width="16.5" style="25" bestFit="1" customWidth="1"/>
    <col min="12090" max="12090" width="15.75" style="25" bestFit="1" customWidth="1"/>
    <col min="12091" max="12091" width="16.625" style="25" bestFit="1" customWidth="1"/>
    <col min="12092" max="12092" width="16.375" style="25" bestFit="1" customWidth="1"/>
    <col min="12093" max="12093" width="16.25" style="25" bestFit="1" customWidth="1"/>
    <col min="12094" max="12094" width="15.75" style="25" bestFit="1" customWidth="1"/>
    <col min="12095" max="12095" width="30.25" style="25" bestFit="1" customWidth="1"/>
    <col min="12096" max="12096" width="16.375" style="25" bestFit="1" customWidth="1"/>
    <col min="12097" max="12097" width="16.875" style="25" bestFit="1" customWidth="1"/>
    <col min="12098" max="12098" width="16.5" style="25" bestFit="1" customWidth="1"/>
    <col min="12099" max="12100" width="15.75" style="25" bestFit="1" customWidth="1"/>
    <col min="12101" max="12101" width="17.125" style="25" customWidth="1"/>
    <col min="12102" max="12102" width="16.875" style="25" bestFit="1" customWidth="1"/>
    <col min="12103" max="12103" width="27.125" style="25" bestFit="1" customWidth="1"/>
    <col min="12104" max="12104" width="21.25" style="25" bestFit="1" customWidth="1"/>
    <col min="12105" max="12105" width="30.625" style="25" bestFit="1" customWidth="1"/>
    <col min="12106" max="12106" width="16.125" style="25" bestFit="1" customWidth="1"/>
    <col min="12107" max="12107" width="33.375" style="25" bestFit="1" customWidth="1"/>
    <col min="12108" max="12108" width="33.625" style="25" bestFit="1" customWidth="1"/>
    <col min="12109" max="12110" width="15.75" style="25" bestFit="1" customWidth="1"/>
    <col min="12111" max="12111" width="16.875" style="25" bestFit="1" customWidth="1"/>
    <col min="12112" max="12290" width="9" style="25"/>
    <col min="12291" max="12291" width="2.375" style="25" bestFit="1" customWidth="1"/>
    <col min="12292" max="12292" width="22.75" style="25" customWidth="1"/>
    <col min="12293" max="12293" width="13.875" style="25" bestFit="1" customWidth="1"/>
    <col min="12294" max="12294" width="12.25" style="25" bestFit="1" customWidth="1"/>
    <col min="12295" max="12297" width="12.25" style="25" customWidth="1"/>
    <col min="12298" max="12298" width="13.75" style="25" customWidth="1"/>
    <col min="12299" max="12299" width="21.375" style="25" bestFit="1" customWidth="1"/>
    <col min="12300" max="12300" width="14.75" style="25" bestFit="1" customWidth="1"/>
    <col min="12301" max="12305" width="14.75" style="25" customWidth="1"/>
    <col min="12306" max="12306" width="12" style="25" customWidth="1"/>
    <col min="12307" max="12307" width="11.875" style="25" customWidth="1"/>
    <col min="12308" max="12308" width="12.875" style="25" bestFit="1" customWidth="1"/>
    <col min="12309" max="12309" width="10.75" style="25" bestFit="1" customWidth="1"/>
    <col min="12310" max="12310" width="11.75" style="25" bestFit="1" customWidth="1"/>
    <col min="12311" max="12311" width="8.875" style="25" bestFit="1" customWidth="1"/>
    <col min="12312" max="12312" width="14.25" style="25" bestFit="1" customWidth="1"/>
    <col min="12313" max="12313" width="10" style="25" bestFit="1" customWidth="1"/>
    <col min="12314" max="12314" width="9.5" style="25" bestFit="1" customWidth="1"/>
    <col min="12315" max="12315" width="10.375" style="25" customWidth="1"/>
    <col min="12316" max="12316" width="14.875" style="25" bestFit="1" customWidth="1"/>
    <col min="12317" max="12317" width="14.75" style="25" bestFit="1" customWidth="1"/>
    <col min="12318" max="12318" width="7.625" style="25" bestFit="1" customWidth="1"/>
    <col min="12319" max="12319" width="9" style="25" bestFit="1" customWidth="1"/>
    <col min="12320" max="12320" width="10.375" style="25" customWidth="1"/>
    <col min="12321" max="12321" width="15.75" style="25" bestFit="1" customWidth="1"/>
    <col min="12322" max="12323" width="16.5" style="25" bestFit="1" customWidth="1"/>
    <col min="12324" max="12324" width="19.625" style="25" bestFit="1" customWidth="1"/>
    <col min="12325" max="12325" width="16" style="25" bestFit="1" customWidth="1"/>
    <col min="12326" max="12327" width="16.875" style="25" bestFit="1" customWidth="1"/>
    <col min="12328" max="12328" width="21.125" style="25" bestFit="1" customWidth="1"/>
    <col min="12329" max="12331" width="15.75" style="25" bestFit="1" customWidth="1"/>
    <col min="12332" max="12333" width="15.875" style="25" bestFit="1" customWidth="1"/>
    <col min="12334" max="12334" width="17.125" style="25" customWidth="1"/>
    <col min="12335" max="12335" width="15.75" style="25" bestFit="1" customWidth="1"/>
    <col min="12336" max="12336" width="17" style="25" bestFit="1" customWidth="1"/>
    <col min="12337" max="12337" width="15.75" style="25" bestFit="1" customWidth="1"/>
    <col min="12338" max="12338" width="16.375" style="25" bestFit="1" customWidth="1"/>
    <col min="12339" max="12340" width="15.75" style="25" bestFit="1" customWidth="1"/>
    <col min="12341" max="12341" width="16.5" style="25" bestFit="1" customWidth="1"/>
    <col min="12342" max="12342" width="17.5" style="25" bestFit="1" customWidth="1"/>
    <col min="12343" max="12343" width="15.75" style="25" bestFit="1" customWidth="1"/>
    <col min="12344" max="12345" width="16.5" style="25" bestFit="1" customWidth="1"/>
    <col min="12346" max="12346" width="15.75" style="25" bestFit="1" customWidth="1"/>
    <col min="12347" max="12347" width="16.625" style="25" bestFit="1" customWidth="1"/>
    <col min="12348" max="12348" width="16.375" style="25" bestFit="1" customWidth="1"/>
    <col min="12349" max="12349" width="16.25" style="25" bestFit="1" customWidth="1"/>
    <col min="12350" max="12350" width="15.75" style="25" bestFit="1" customWidth="1"/>
    <col min="12351" max="12351" width="30.25" style="25" bestFit="1" customWidth="1"/>
    <col min="12352" max="12352" width="16.375" style="25" bestFit="1" customWidth="1"/>
    <col min="12353" max="12353" width="16.875" style="25" bestFit="1" customWidth="1"/>
    <col min="12354" max="12354" width="16.5" style="25" bestFit="1" customWidth="1"/>
    <col min="12355" max="12356" width="15.75" style="25" bestFit="1" customWidth="1"/>
    <col min="12357" max="12357" width="17.125" style="25" customWidth="1"/>
    <col min="12358" max="12358" width="16.875" style="25" bestFit="1" customWidth="1"/>
    <col min="12359" max="12359" width="27.125" style="25" bestFit="1" customWidth="1"/>
    <col min="12360" max="12360" width="21.25" style="25" bestFit="1" customWidth="1"/>
    <col min="12361" max="12361" width="30.625" style="25" bestFit="1" customWidth="1"/>
    <col min="12362" max="12362" width="16.125" style="25" bestFit="1" customWidth="1"/>
    <col min="12363" max="12363" width="33.375" style="25" bestFit="1" customWidth="1"/>
    <col min="12364" max="12364" width="33.625" style="25" bestFit="1" customWidth="1"/>
    <col min="12365" max="12366" width="15.75" style="25" bestFit="1" customWidth="1"/>
    <col min="12367" max="12367" width="16.875" style="25" bestFit="1" customWidth="1"/>
    <col min="12368" max="12546" width="9" style="25"/>
    <col min="12547" max="12547" width="2.375" style="25" bestFit="1" customWidth="1"/>
    <col min="12548" max="12548" width="22.75" style="25" customWidth="1"/>
    <col min="12549" max="12549" width="13.875" style="25" bestFit="1" customWidth="1"/>
    <col min="12550" max="12550" width="12.25" style="25" bestFit="1" customWidth="1"/>
    <col min="12551" max="12553" width="12.25" style="25" customWidth="1"/>
    <col min="12554" max="12554" width="13.75" style="25" customWidth="1"/>
    <col min="12555" max="12555" width="21.375" style="25" bestFit="1" customWidth="1"/>
    <col min="12556" max="12556" width="14.75" style="25" bestFit="1" customWidth="1"/>
    <col min="12557" max="12561" width="14.75" style="25" customWidth="1"/>
    <col min="12562" max="12562" width="12" style="25" customWidth="1"/>
    <col min="12563" max="12563" width="11.875" style="25" customWidth="1"/>
    <col min="12564" max="12564" width="12.875" style="25" bestFit="1" customWidth="1"/>
    <col min="12565" max="12565" width="10.75" style="25" bestFit="1" customWidth="1"/>
    <col min="12566" max="12566" width="11.75" style="25" bestFit="1" customWidth="1"/>
    <col min="12567" max="12567" width="8.875" style="25" bestFit="1" customWidth="1"/>
    <col min="12568" max="12568" width="14.25" style="25" bestFit="1" customWidth="1"/>
    <col min="12569" max="12569" width="10" style="25" bestFit="1" customWidth="1"/>
    <col min="12570" max="12570" width="9.5" style="25" bestFit="1" customWidth="1"/>
    <col min="12571" max="12571" width="10.375" style="25" customWidth="1"/>
    <col min="12572" max="12572" width="14.875" style="25" bestFit="1" customWidth="1"/>
    <col min="12573" max="12573" width="14.75" style="25" bestFit="1" customWidth="1"/>
    <col min="12574" max="12574" width="7.625" style="25" bestFit="1" customWidth="1"/>
    <col min="12575" max="12575" width="9" style="25" bestFit="1" customWidth="1"/>
    <col min="12576" max="12576" width="10.375" style="25" customWidth="1"/>
    <col min="12577" max="12577" width="15.75" style="25" bestFit="1" customWidth="1"/>
    <col min="12578" max="12579" width="16.5" style="25" bestFit="1" customWidth="1"/>
    <col min="12580" max="12580" width="19.625" style="25" bestFit="1" customWidth="1"/>
    <col min="12581" max="12581" width="16" style="25" bestFit="1" customWidth="1"/>
    <col min="12582" max="12583" width="16.875" style="25" bestFit="1" customWidth="1"/>
    <col min="12584" max="12584" width="21.125" style="25" bestFit="1" customWidth="1"/>
    <col min="12585" max="12587" width="15.75" style="25" bestFit="1" customWidth="1"/>
    <col min="12588" max="12589" width="15.875" style="25" bestFit="1" customWidth="1"/>
    <col min="12590" max="12590" width="17.125" style="25" customWidth="1"/>
    <col min="12591" max="12591" width="15.75" style="25" bestFit="1" customWidth="1"/>
    <col min="12592" max="12592" width="17" style="25" bestFit="1" customWidth="1"/>
    <col min="12593" max="12593" width="15.75" style="25" bestFit="1" customWidth="1"/>
    <col min="12594" max="12594" width="16.375" style="25" bestFit="1" customWidth="1"/>
    <col min="12595" max="12596" width="15.75" style="25" bestFit="1" customWidth="1"/>
    <col min="12597" max="12597" width="16.5" style="25" bestFit="1" customWidth="1"/>
    <col min="12598" max="12598" width="17.5" style="25" bestFit="1" customWidth="1"/>
    <col min="12599" max="12599" width="15.75" style="25" bestFit="1" customWidth="1"/>
    <col min="12600" max="12601" width="16.5" style="25" bestFit="1" customWidth="1"/>
    <col min="12602" max="12602" width="15.75" style="25" bestFit="1" customWidth="1"/>
    <col min="12603" max="12603" width="16.625" style="25" bestFit="1" customWidth="1"/>
    <col min="12604" max="12604" width="16.375" style="25" bestFit="1" customWidth="1"/>
    <col min="12605" max="12605" width="16.25" style="25" bestFit="1" customWidth="1"/>
    <col min="12606" max="12606" width="15.75" style="25" bestFit="1" customWidth="1"/>
    <col min="12607" max="12607" width="30.25" style="25" bestFit="1" customWidth="1"/>
    <col min="12608" max="12608" width="16.375" style="25" bestFit="1" customWidth="1"/>
    <col min="12609" max="12609" width="16.875" style="25" bestFit="1" customWidth="1"/>
    <col min="12610" max="12610" width="16.5" style="25" bestFit="1" customWidth="1"/>
    <col min="12611" max="12612" width="15.75" style="25" bestFit="1" customWidth="1"/>
    <col min="12613" max="12613" width="17.125" style="25" customWidth="1"/>
    <col min="12614" max="12614" width="16.875" style="25" bestFit="1" customWidth="1"/>
    <col min="12615" max="12615" width="27.125" style="25" bestFit="1" customWidth="1"/>
    <col min="12616" max="12616" width="21.25" style="25" bestFit="1" customWidth="1"/>
    <col min="12617" max="12617" width="30.625" style="25" bestFit="1" customWidth="1"/>
    <col min="12618" max="12618" width="16.125" style="25" bestFit="1" customWidth="1"/>
    <col min="12619" max="12619" width="33.375" style="25" bestFit="1" customWidth="1"/>
    <col min="12620" max="12620" width="33.625" style="25" bestFit="1" customWidth="1"/>
    <col min="12621" max="12622" width="15.75" style="25" bestFit="1" customWidth="1"/>
    <col min="12623" max="12623" width="16.875" style="25" bestFit="1" customWidth="1"/>
    <col min="12624" max="12802" width="9" style="25"/>
    <col min="12803" max="12803" width="2.375" style="25" bestFit="1" customWidth="1"/>
    <col min="12804" max="12804" width="22.75" style="25" customWidth="1"/>
    <col min="12805" max="12805" width="13.875" style="25" bestFit="1" customWidth="1"/>
    <col min="12806" max="12806" width="12.25" style="25" bestFit="1" customWidth="1"/>
    <col min="12807" max="12809" width="12.25" style="25" customWidth="1"/>
    <col min="12810" max="12810" width="13.75" style="25" customWidth="1"/>
    <col min="12811" max="12811" width="21.375" style="25" bestFit="1" customWidth="1"/>
    <col min="12812" max="12812" width="14.75" style="25" bestFit="1" customWidth="1"/>
    <col min="12813" max="12817" width="14.75" style="25" customWidth="1"/>
    <col min="12818" max="12818" width="12" style="25" customWidth="1"/>
    <col min="12819" max="12819" width="11.875" style="25" customWidth="1"/>
    <col min="12820" max="12820" width="12.875" style="25" bestFit="1" customWidth="1"/>
    <col min="12821" max="12821" width="10.75" style="25" bestFit="1" customWidth="1"/>
    <col min="12822" max="12822" width="11.75" style="25" bestFit="1" customWidth="1"/>
    <col min="12823" max="12823" width="8.875" style="25" bestFit="1" customWidth="1"/>
    <col min="12824" max="12824" width="14.25" style="25" bestFit="1" customWidth="1"/>
    <col min="12825" max="12825" width="10" style="25" bestFit="1" customWidth="1"/>
    <col min="12826" max="12826" width="9.5" style="25" bestFit="1" customWidth="1"/>
    <col min="12827" max="12827" width="10.375" style="25" customWidth="1"/>
    <col min="12828" max="12828" width="14.875" style="25" bestFit="1" customWidth="1"/>
    <col min="12829" max="12829" width="14.75" style="25" bestFit="1" customWidth="1"/>
    <col min="12830" max="12830" width="7.625" style="25" bestFit="1" customWidth="1"/>
    <col min="12831" max="12831" width="9" style="25" bestFit="1" customWidth="1"/>
    <col min="12832" max="12832" width="10.375" style="25" customWidth="1"/>
    <col min="12833" max="12833" width="15.75" style="25" bestFit="1" customWidth="1"/>
    <col min="12834" max="12835" width="16.5" style="25" bestFit="1" customWidth="1"/>
    <col min="12836" max="12836" width="19.625" style="25" bestFit="1" customWidth="1"/>
    <col min="12837" max="12837" width="16" style="25" bestFit="1" customWidth="1"/>
    <col min="12838" max="12839" width="16.875" style="25" bestFit="1" customWidth="1"/>
    <col min="12840" max="12840" width="21.125" style="25" bestFit="1" customWidth="1"/>
    <col min="12841" max="12843" width="15.75" style="25" bestFit="1" customWidth="1"/>
    <col min="12844" max="12845" width="15.875" style="25" bestFit="1" customWidth="1"/>
    <col min="12846" max="12846" width="17.125" style="25" customWidth="1"/>
    <col min="12847" max="12847" width="15.75" style="25" bestFit="1" customWidth="1"/>
    <col min="12848" max="12848" width="17" style="25" bestFit="1" customWidth="1"/>
    <col min="12849" max="12849" width="15.75" style="25" bestFit="1" customWidth="1"/>
    <col min="12850" max="12850" width="16.375" style="25" bestFit="1" customWidth="1"/>
    <col min="12851" max="12852" width="15.75" style="25" bestFit="1" customWidth="1"/>
    <col min="12853" max="12853" width="16.5" style="25" bestFit="1" customWidth="1"/>
    <col min="12854" max="12854" width="17.5" style="25" bestFit="1" customWidth="1"/>
    <col min="12855" max="12855" width="15.75" style="25" bestFit="1" customWidth="1"/>
    <col min="12856" max="12857" width="16.5" style="25" bestFit="1" customWidth="1"/>
    <col min="12858" max="12858" width="15.75" style="25" bestFit="1" customWidth="1"/>
    <col min="12859" max="12859" width="16.625" style="25" bestFit="1" customWidth="1"/>
    <col min="12860" max="12860" width="16.375" style="25" bestFit="1" customWidth="1"/>
    <col min="12861" max="12861" width="16.25" style="25" bestFit="1" customWidth="1"/>
    <col min="12862" max="12862" width="15.75" style="25" bestFit="1" customWidth="1"/>
    <col min="12863" max="12863" width="30.25" style="25" bestFit="1" customWidth="1"/>
    <col min="12864" max="12864" width="16.375" style="25" bestFit="1" customWidth="1"/>
    <col min="12865" max="12865" width="16.875" style="25" bestFit="1" customWidth="1"/>
    <col min="12866" max="12866" width="16.5" style="25" bestFit="1" customWidth="1"/>
    <col min="12867" max="12868" width="15.75" style="25" bestFit="1" customWidth="1"/>
    <col min="12869" max="12869" width="17.125" style="25" customWidth="1"/>
    <col min="12870" max="12870" width="16.875" style="25" bestFit="1" customWidth="1"/>
    <col min="12871" max="12871" width="27.125" style="25" bestFit="1" customWidth="1"/>
    <col min="12872" max="12872" width="21.25" style="25" bestFit="1" customWidth="1"/>
    <col min="12873" max="12873" width="30.625" style="25" bestFit="1" customWidth="1"/>
    <col min="12874" max="12874" width="16.125" style="25" bestFit="1" customWidth="1"/>
    <col min="12875" max="12875" width="33.375" style="25" bestFit="1" customWidth="1"/>
    <col min="12876" max="12876" width="33.625" style="25" bestFit="1" customWidth="1"/>
    <col min="12877" max="12878" width="15.75" style="25" bestFit="1" customWidth="1"/>
    <col min="12879" max="12879" width="16.875" style="25" bestFit="1" customWidth="1"/>
    <col min="12880" max="13058" width="9" style="25"/>
    <col min="13059" max="13059" width="2.375" style="25" bestFit="1" customWidth="1"/>
    <col min="13060" max="13060" width="22.75" style="25" customWidth="1"/>
    <col min="13061" max="13061" width="13.875" style="25" bestFit="1" customWidth="1"/>
    <col min="13062" max="13062" width="12.25" style="25" bestFit="1" customWidth="1"/>
    <col min="13063" max="13065" width="12.25" style="25" customWidth="1"/>
    <col min="13066" max="13066" width="13.75" style="25" customWidth="1"/>
    <col min="13067" max="13067" width="21.375" style="25" bestFit="1" customWidth="1"/>
    <col min="13068" max="13068" width="14.75" style="25" bestFit="1" customWidth="1"/>
    <col min="13069" max="13073" width="14.75" style="25" customWidth="1"/>
    <col min="13074" max="13074" width="12" style="25" customWidth="1"/>
    <col min="13075" max="13075" width="11.875" style="25" customWidth="1"/>
    <col min="13076" max="13076" width="12.875" style="25" bestFit="1" customWidth="1"/>
    <col min="13077" max="13077" width="10.75" style="25" bestFit="1" customWidth="1"/>
    <col min="13078" max="13078" width="11.75" style="25" bestFit="1" customWidth="1"/>
    <col min="13079" max="13079" width="8.875" style="25" bestFit="1" customWidth="1"/>
    <col min="13080" max="13080" width="14.25" style="25" bestFit="1" customWidth="1"/>
    <col min="13081" max="13081" width="10" style="25" bestFit="1" customWidth="1"/>
    <col min="13082" max="13082" width="9.5" style="25" bestFit="1" customWidth="1"/>
    <col min="13083" max="13083" width="10.375" style="25" customWidth="1"/>
    <col min="13084" max="13084" width="14.875" style="25" bestFit="1" customWidth="1"/>
    <col min="13085" max="13085" width="14.75" style="25" bestFit="1" customWidth="1"/>
    <col min="13086" max="13086" width="7.625" style="25" bestFit="1" customWidth="1"/>
    <col min="13087" max="13087" width="9" style="25" bestFit="1" customWidth="1"/>
    <col min="13088" max="13088" width="10.375" style="25" customWidth="1"/>
    <col min="13089" max="13089" width="15.75" style="25" bestFit="1" customWidth="1"/>
    <col min="13090" max="13091" width="16.5" style="25" bestFit="1" customWidth="1"/>
    <col min="13092" max="13092" width="19.625" style="25" bestFit="1" customWidth="1"/>
    <col min="13093" max="13093" width="16" style="25" bestFit="1" customWidth="1"/>
    <col min="13094" max="13095" width="16.875" style="25" bestFit="1" customWidth="1"/>
    <col min="13096" max="13096" width="21.125" style="25" bestFit="1" customWidth="1"/>
    <col min="13097" max="13099" width="15.75" style="25" bestFit="1" customWidth="1"/>
    <col min="13100" max="13101" width="15.875" style="25" bestFit="1" customWidth="1"/>
    <col min="13102" max="13102" width="17.125" style="25" customWidth="1"/>
    <col min="13103" max="13103" width="15.75" style="25" bestFit="1" customWidth="1"/>
    <col min="13104" max="13104" width="17" style="25" bestFit="1" customWidth="1"/>
    <col min="13105" max="13105" width="15.75" style="25" bestFit="1" customWidth="1"/>
    <col min="13106" max="13106" width="16.375" style="25" bestFit="1" customWidth="1"/>
    <col min="13107" max="13108" width="15.75" style="25" bestFit="1" customWidth="1"/>
    <col min="13109" max="13109" width="16.5" style="25" bestFit="1" customWidth="1"/>
    <col min="13110" max="13110" width="17.5" style="25" bestFit="1" customWidth="1"/>
    <col min="13111" max="13111" width="15.75" style="25" bestFit="1" customWidth="1"/>
    <col min="13112" max="13113" width="16.5" style="25" bestFit="1" customWidth="1"/>
    <col min="13114" max="13114" width="15.75" style="25" bestFit="1" customWidth="1"/>
    <col min="13115" max="13115" width="16.625" style="25" bestFit="1" customWidth="1"/>
    <col min="13116" max="13116" width="16.375" style="25" bestFit="1" customWidth="1"/>
    <col min="13117" max="13117" width="16.25" style="25" bestFit="1" customWidth="1"/>
    <col min="13118" max="13118" width="15.75" style="25" bestFit="1" customWidth="1"/>
    <col min="13119" max="13119" width="30.25" style="25" bestFit="1" customWidth="1"/>
    <col min="13120" max="13120" width="16.375" style="25" bestFit="1" customWidth="1"/>
    <col min="13121" max="13121" width="16.875" style="25" bestFit="1" customWidth="1"/>
    <col min="13122" max="13122" width="16.5" style="25" bestFit="1" customWidth="1"/>
    <col min="13123" max="13124" width="15.75" style="25" bestFit="1" customWidth="1"/>
    <col min="13125" max="13125" width="17.125" style="25" customWidth="1"/>
    <col min="13126" max="13126" width="16.875" style="25" bestFit="1" customWidth="1"/>
    <col min="13127" max="13127" width="27.125" style="25" bestFit="1" customWidth="1"/>
    <col min="13128" max="13128" width="21.25" style="25" bestFit="1" customWidth="1"/>
    <col min="13129" max="13129" width="30.625" style="25" bestFit="1" customWidth="1"/>
    <col min="13130" max="13130" width="16.125" style="25" bestFit="1" customWidth="1"/>
    <col min="13131" max="13131" width="33.375" style="25" bestFit="1" customWidth="1"/>
    <col min="13132" max="13132" width="33.625" style="25" bestFit="1" customWidth="1"/>
    <col min="13133" max="13134" width="15.75" style="25" bestFit="1" customWidth="1"/>
    <col min="13135" max="13135" width="16.875" style="25" bestFit="1" customWidth="1"/>
    <col min="13136" max="13314" width="9" style="25"/>
    <col min="13315" max="13315" width="2.375" style="25" bestFit="1" customWidth="1"/>
    <col min="13316" max="13316" width="22.75" style="25" customWidth="1"/>
    <col min="13317" max="13317" width="13.875" style="25" bestFit="1" customWidth="1"/>
    <col min="13318" max="13318" width="12.25" style="25" bestFit="1" customWidth="1"/>
    <col min="13319" max="13321" width="12.25" style="25" customWidth="1"/>
    <col min="13322" max="13322" width="13.75" style="25" customWidth="1"/>
    <col min="13323" max="13323" width="21.375" style="25" bestFit="1" customWidth="1"/>
    <col min="13324" max="13324" width="14.75" style="25" bestFit="1" customWidth="1"/>
    <col min="13325" max="13329" width="14.75" style="25" customWidth="1"/>
    <col min="13330" max="13330" width="12" style="25" customWidth="1"/>
    <col min="13331" max="13331" width="11.875" style="25" customWidth="1"/>
    <col min="13332" max="13332" width="12.875" style="25" bestFit="1" customWidth="1"/>
    <col min="13333" max="13333" width="10.75" style="25" bestFit="1" customWidth="1"/>
    <col min="13334" max="13334" width="11.75" style="25" bestFit="1" customWidth="1"/>
    <col min="13335" max="13335" width="8.875" style="25" bestFit="1" customWidth="1"/>
    <col min="13336" max="13336" width="14.25" style="25" bestFit="1" customWidth="1"/>
    <col min="13337" max="13337" width="10" style="25" bestFit="1" customWidth="1"/>
    <col min="13338" max="13338" width="9.5" style="25" bestFit="1" customWidth="1"/>
    <col min="13339" max="13339" width="10.375" style="25" customWidth="1"/>
    <col min="13340" max="13340" width="14.875" style="25" bestFit="1" customWidth="1"/>
    <col min="13341" max="13341" width="14.75" style="25" bestFit="1" customWidth="1"/>
    <col min="13342" max="13342" width="7.625" style="25" bestFit="1" customWidth="1"/>
    <col min="13343" max="13343" width="9" style="25" bestFit="1" customWidth="1"/>
    <col min="13344" max="13344" width="10.375" style="25" customWidth="1"/>
    <col min="13345" max="13345" width="15.75" style="25" bestFit="1" customWidth="1"/>
    <col min="13346" max="13347" width="16.5" style="25" bestFit="1" customWidth="1"/>
    <col min="13348" max="13348" width="19.625" style="25" bestFit="1" customWidth="1"/>
    <col min="13349" max="13349" width="16" style="25" bestFit="1" customWidth="1"/>
    <col min="13350" max="13351" width="16.875" style="25" bestFit="1" customWidth="1"/>
    <col min="13352" max="13352" width="21.125" style="25" bestFit="1" customWidth="1"/>
    <col min="13353" max="13355" width="15.75" style="25" bestFit="1" customWidth="1"/>
    <col min="13356" max="13357" width="15.875" style="25" bestFit="1" customWidth="1"/>
    <col min="13358" max="13358" width="17.125" style="25" customWidth="1"/>
    <col min="13359" max="13359" width="15.75" style="25" bestFit="1" customWidth="1"/>
    <col min="13360" max="13360" width="17" style="25" bestFit="1" customWidth="1"/>
    <col min="13361" max="13361" width="15.75" style="25" bestFit="1" customWidth="1"/>
    <col min="13362" max="13362" width="16.375" style="25" bestFit="1" customWidth="1"/>
    <col min="13363" max="13364" width="15.75" style="25" bestFit="1" customWidth="1"/>
    <col min="13365" max="13365" width="16.5" style="25" bestFit="1" customWidth="1"/>
    <col min="13366" max="13366" width="17.5" style="25" bestFit="1" customWidth="1"/>
    <col min="13367" max="13367" width="15.75" style="25" bestFit="1" customWidth="1"/>
    <col min="13368" max="13369" width="16.5" style="25" bestFit="1" customWidth="1"/>
    <col min="13370" max="13370" width="15.75" style="25" bestFit="1" customWidth="1"/>
    <col min="13371" max="13371" width="16.625" style="25" bestFit="1" customWidth="1"/>
    <col min="13372" max="13372" width="16.375" style="25" bestFit="1" customWidth="1"/>
    <col min="13373" max="13373" width="16.25" style="25" bestFit="1" customWidth="1"/>
    <col min="13374" max="13374" width="15.75" style="25" bestFit="1" customWidth="1"/>
    <col min="13375" max="13375" width="30.25" style="25" bestFit="1" customWidth="1"/>
    <col min="13376" max="13376" width="16.375" style="25" bestFit="1" customWidth="1"/>
    <col min="13377" max="13377" width="16.875" style="25" bestFit="1" customWidth="1"/>
    <col min="13378" max="13378" width="16.5" style="25" bestFit="1" customWidth="1"/>
    <col min="13379" max="13380" width="15.75" style="25" bestFit="1" customWidth="1"/>
    <col min="13381" max="13381" width="17.125" style="25" customWidth="1"/>
    <col min="13382" max="13382" width="16.875" style="25" bestFit="1" customWidth="1"/>
    <col min="13383" max="13383" width="27.125" style="25" bestFit="1" customWidth="1"/>
    <col min="13384" max="13384" width="21.25" style="25" bestFit="1" customWidth="1"/>
    <col min="13385" max="13385" width="30.625" style="25" bestFit="1" customWidth="1"/>
    <col min="13386" max="13386" width="16.125" style="25" bestFit="1" customWidth="1"/>
    <col min="13387" max="13387" width="33.375" style="25" bestFit="1" customWidth="1"/>
    <col min="13388" max="13388" width="33.625" style="25" bestFit="1" customWidth="1"/>
    <col min="13389" max="13390" width="15.75" style="25" bestFit="1" customWidth="1"/>
    <col min="13391" max="13391" width="16.875" style="25" bestFit="1" customWidth="1"/>
    <col min="13392" max="13570" width="9" style="25"/>
    <col min="13571" max="13571" width="2.375" style="25" bestFit="1" customWidth="1"/>
    <col min="13572" max="13572" width="22.75" style="25" customWidth="1"/>
    <col min="13573" max="13573" width="13.875" style="25" bestFit="1" customWidth="1"/>
    <col min="13574" max="13574" width="12.25" style="25" bestFit="1" customWidth="1"/>
    <col min="13575" max="13577" width="12.25" style="25" customWidth="1"/>
    <col min="13578" max="13578" width="13.75" style="25" customWidth="1"/>
    <col min="13579" max="13579" width="21.375" style="25" bestFit="1" customWidth="1"/>
    <col min="13580" max="13580" width="14.75" style="25" bestFit="1" customWidth="1"/>
    <col min="13581" max="13585" width="14.75" style="25" customWidth="1"/>
    <col min="13586" max="13586" width="12" style="25" customWidth="1"/>
    <col min="13587" max="13587" width="11.875" style="25" customWidth="1"/>
    <col min="13588" max="13588" width="12.875" style="25" bestFit="1" customWidth="1"/>
    <col min="13589" max="13589" width="10.75" style="25" bestFit="1" customWidth="1"/>
    <col min="13590" max="13590" width="11.75" style="25" bestFit="1" customWidth="1"/>
    <col min="13591" max="13591" width="8.875" style="25" bestFit="1" customWidth="1"/>
    <col min="13592" max="13592" width="14.25" style="25" bestFit="1" customWidth="1"/>
    <col min="13593" max="13593" width="10" style="25" bestFit="1" customWidth="1"/>
    <col min="13594" max="13594" width="9.5" style="25" bestFit="1" customWidth="1"/>
    <col min="13595" max="13595" width="10.375" style="25" customWidth="1"/>
    <col min="13596" max="13596" width="14.875" style="25" bestFit="1" customWidth="1"/>
    <col min="13597" max="13597" width="14.75" style="25" bestFit="1" customWidth="1"/>
    <col min="13598" max="13598" width="7.625" style="25" bestFit="1" customWidth="1"/>
    <col min="13599" max="13599" width="9" style="25" bestFit="1" customWidth="1"/>
    <col min="13600" max="13600" width="10.375" style="25" customWidth="1"/>
    <col min="13601" max="13601" width="15.75" style="25" bestFit="1" customWidth="1"/>
    <col min="13602" max="13603" width="16.5" style="25" bestFit="1" customWidth="1"/>
    <col min="13604" max="13604" width="19.625" style="25" bestFit="1" customWidth="1"/>
    <col min="13605" max="13605" width="16" style="25" bestFit="1" customWidth="1"/>
    <col min="13606" max="13607" width="16.875" style="25" bestFit="1" customWidth="1"/>
    <col min="13608" max="13608" width="21.125" style="25" bestFit="1" customWidth="1"/>
    <col min="13609" max="13611" width="15.75" style="25" bestFit="1" customWidth="1"/>
    <col min="13612" max="13613" width="15.875" style="25" bestFit="1" customWidth="1"/>
    <col min="13614" max="13614" width="17.125" style="25" customWidth="1"/>
    <col min="13615" max="13615" width="15.75" style="25" bestFit="1" customWidth="1"/>
    <col min="13616" max="13616" width="17" style="25" bestFit="1" customWidth="1"/>
    <col min="13617" max="13617" width="15.75" style="25" bestFit="1" customWidth="1"/>
    <col min="13618" max="13618" width="16.375" style="25" bestFit="1" customWidth="1"/>
    <col min="13619" max="13620" width="15.75" style="25" bestFit="1" customWidth="1"/>
    <col min="13621" max="13621" width="16.5" style="25" bestFit="1" customWidth="1"/>
    <col min="13622" max="13622" width="17.5" style="25" bestFit="1" customWidth="1"/>
    <col min="13623" max="13623" width="15.75" style="25" bestFit="1" customWidth="1"/>
    <col min="13624" max="13625" width="16.5" style="25" bestFit="1" customWidth="1"/>
    <col min="13626" max="13626" width="15.75" style="25" bestFit="1" customWidth="1"/>
    <col min="13627" max="13627" width="16.625" style="25" bestFit="1" customWidth="1"/>
    <col min="13628" max="13628" width="16.375" style="25" bestFit="1" customWidth="1"/>
    <col min="13629" max="13629" width="16.25" style="25" bestFit="1" customWidth="1"/>
    <col min="13630" max="13630" width="15.75" style="25" bestFit="1" customWidth="1"/>
    <col min="13631" max="13631" width="30.25" style="25" bestFit="1" customWidth="1"/>
    <col min="13632" max="13632" width="16.375" style="25" bestFit="1" customWidth="1"/>
    <col min="13633" max="13633" width="16.875" style="25" bestFit="1" customWidth="1"/>
    <col min="13634" max="13634" width="16.5" style="25" bestFit="1" customWidth="1"/>
    <col min="13635" max="13636" width="15.75" style="25" bestFit="1" customWidth="1"/>
    <col min="13637" max="13637" width="17.125" style="25" customWidth="1"/>
    <col min="13638" max="13638" width="16.875" style="25" bestFit="1" customWidth="1"/>
    <col min="13639" max="13639" width="27.125" style="25" bestFit="1" customWidth="1"/>
    <col min="13640" max="13640" width="21.25" style="25" bestFit="1" customWidth="1"/>
    <col min="13641" max="13641" width="30.625" style="25" bestFit="1" customWidth="1"/>
    <col min="13642" max="13642" width="16.125" style="25" bestFit="1" customWidth="1"/>
    <col min="13643" max="13643" width="33.375" style="25" bestFit="1" customWidth="1"/>
    <col min="13644" max="13644" width="33.625" style="25" bestFit="1" customWidth="1"/>
    <col min="13645" max="13646" width="15.75" style="25" bestFit="1" customWidth="1"/>
    <col min="13647" max="13647" width="16.875" style="25" bestFit="1" customWidth="1"/>
    <col min="13648" max="13826" width="9" style="25"/>
    <col min="13827" max="13827" width="2.375" style="25" bestFit="1" customWidth="1"/>
    <col min="13828" max="13828" width="22.75" style="25" customWidth="1"/>
    <col min="13829" max="13829" width="13.875" style="25" bestFit="1" customWidth="1"/>
    <col min="13830" max="13830" width="12.25" style="25" bestFit="1" customWidth="1"/>
    <col min="13831" max="13833" width="12.25" style="25" customWidth="1"/>
    <col min="13834" max="13834" width="13.75" style="25" customWidth="1"/>
    <col min="13835" max="13835" width="21.375" style="25" bestFit="1" customWidth="1"/>
    <col min="13836" max="13836" width="14.75" style="25" bestFit="1" customWidth="1"/>
    <col min="13837" max="13841" width="14.75" style="25" customWidth="1"/>
    <col min="13842" max="13842" width="12" style="25" customWidth="1"/>
    <col min="13843" max="13843" width="11.875" style="25" customWidth="1"/>
    <col min="13844" max="13844" width="12.875" style="25" bestFit="1" customWidth="1"/>
    <col min="13845" max="13845" width="10.75" style="25" bestFit="1" customWidth="1"/>
    <col min="13846" max="13846" width="11.75" style="25" bestFit="1" customWidth="1"/>
    <col min="13847" max="13847" width="8.875" style="25" bestFit="1" customWidth="1"/>
    <col min="13848" max="13848" width="14.25" style="25" bestFit="1" customWidth="1"/>
    <col min="13849" max="13849" width="10" style="25" bestFit="1" customWidth="1"/>
    <col min="13850" max="13850" width="9.5" style="25" bestFit="1" customWidth="1"/>
    <col min="13851" max="13851" width="10.375" style="25" customWidth="1"/>
    <col min="13852" max="13852" width="14.875" style="25" bestFit="1" customWidth="1"/>
    <col min="13853" max="13853" width="14.75" style="25" bestFit="1" customWidth="1"/>
    <col min="13854" max="13854" width="7.625" style="25" bestFit="1" customWidth="1"/>
    <col min="13855" max="13855" width="9" style="25" bestFit="1" customWidth="1"/>
    <col min="13856" max="13856" width="10.375" style="25" customWidth="1"/>
    <col min="13857" max="13857" width="15.75" style="25" bestFit="1" customWidth="1"/>
    <col min="13858" max="13859" width="16.5" style="25" bestFit="1" customWidth="1"/>
    <col min="13860" max="13860" width="19.625" style="25" bestFit="1" customWidth="1"/>
    <col min="13861" max="13861" width="16" style="25" bestFit="1" customWidth="1"/>
    <col min="13862" max="13863" width="16.875" style="25" bestFit="1" customWidth="1"/>
    <col min="13864" max="13864" width="21.125" style="25" bestFit="1" customWidth="1"/>
    <col min="13865" max="13867" width="15.75" style="25" bestFit="1" customWidth="1"/>
    <col min="13868" max="13869" width="15.875" style="25" bestFit="1" customWidth="1"/>
    <col min="13870" max="13870" width="17.125" style="25" customWidth="1"/>
    <col min="13871" max="13871" width="15.75" style="25" bestFit="1" customWidth="1"/>
    <col min="13872" max="13872" width="17" style="25" bestFit="1" customWidth="1"/>
    <col min="13873" max="13873" width="15.75" style="25" bestFit="1" customWidth="1"/>
    <col min="13874" max="13874" width="16.375" style="25" bestFit="1" customWidth="1"/>
    <col min="13875" max="13876" width="15.75" style="25" bestFit="1" customWidth="1"/>
    <col min="13877" max="13877" width="16.5" style="25" bestFit="1" customWidth="1"/>
    <col min="13878" max="13878" width="17.5" style="25" bestFit="1" customWidth="1"/>
    <col min="13879" max="13879" width="15.75" style="25" bestFit="1" customWidth="1"/>
    <col min="13880" max="13881" width="16.5" style="25" bestFit="1" customWidth="1"/>
    <col min="13882" max="13882" width="15.75" style="25" bestFit="1" customWidth="1"/>
    <col min="13883" max="13883" width="16.625" style="25" bestFit="1" customWidth="1"/>
    <col min="13884" max="13884" width="16.375" style="25" bestFit="1" customWidth="1"/>
    <col min="13885" max="13885" width="16.25" style="25" bestFit="1" customWidth="1"/>
    <col min="13886" max="13886" width="15.75" style="25" bestFit="1" customWidth="1"/>
    <col min="13887" max="13887" width="30.25" style="25" bestFit="1" customWidth="1"/>
    <col min="13888" max="13888" width="16.375" style="25" bestFit="1" customWidth="1"/>
    <col min="13889" max="13889" width="16.875" style="25" bestFit="1" customWidth="1"/>
    <col min="13890" max="13890" width="16.5" style="25" bestFit="1" customWidth="1"/>
    <col min="13891" max="13892" width="15.75" style="25" bestFit="1" customWidth="1"/>
    <col min="13893" max="13893" width="17.125" style="25" customWidth="1"/>
    <col min="13894" max="13894" width="16.875" style="25" bestFit="1" customWidth="1"/>
    <col min="13895" max="13895" width="27.125" style="25" bestFit="1" customWidth="1"/>
    <col min="13896" max="13896" width="21.25" style="25" bestFit="1" customWidth="1"/>
    <col min="13897" max="13897" width="30.625" style="25" bestFit="1" customWidth="1"/>
    <col min="13898" max="13898" width="16.125" style="25" bestFit="1" customWidth="1"/>
    <col min="13899" max="13899" width="33.375" style="25" bestFit="1" customWidth="1"/>
    <col min="13900" max="13900" width="33.625" style="25" bestFit="1" customWidth="1"/>
    <col min="13901" max="13902" width="15.75" style="25" bestFit="1" customWidth="1"/>
    <col min="13903" max="13903" width="16.875" style="25" bestFit="1" customWidth="1"/>
    <col min="13904" max="14082" width="9" style="25"/>
    <col min="14083" max="14083" width="2.375" style="25" bestFit="1" customWidth="1"/>
    <col min="14084" max="14084" width="22.75" style="25" customWidth="1"/>
    <col min="14085" max="14085" width="13.875" style="25" bestFit="1" customWidth="1"/>
    <col min="14086" max="14086" width="12.25" style="25" bestFit="1" customWidth="1"/>
    <col min="14087" max="14089" width="12.25" style="25" customWidth="1"/>
    <col min="14090" max="14090" width="13.75" style="25" customWidth="1"/>
    <col min="14091" max="14091" width="21.375" style="25" bestFit="1" customWidth="1"/>
    <col min="14092" max="14092" width="14.75" style="25" bestFit="1" customWidth="1"/>
    <col min="14093" max="14097" width="14.75" style="25" customWidth="1"/>
    <col min="14098" max="14098" width="12" style="25" customWidth="1"/>
    <col min="14099" max="14099" width="11.875" style="25" customWidth="1"/>
    <col min="14100" max="14100" width="12.875" style="25" bestFit="1" customWidth="1"/>
    <col min="14101" max="14101" width="10.75" style="25" bestFit="1" customWidth="1"/>
    <col min="14102" max="14102" width="11.75" style="25" bestFit="1" customWidth="1"/>
    <col min="14103" max="14103" width="8.875" style="25" bestFit="1" customWidth="1"/>
    <col min="14104" max="14104" width="14.25" style="25" bestFit="1" customWidth="1"/>
    <col min="14105" max="14105" width="10" style="25" bestFit="1" customWidth="1"/>
    <col min="14106" max="14106" width="9.5" style="25" bestFit="1" customWidth="1"/>
    <col min="14107" max="14107" width="10.375" style="25" customWidth="1"/>
    <col min="14108" max="14108" width="14.875" style="25" bestFit="1" customWidth="1"/>
    <col min="14109" max="14109" width="14.75" style="25" bestFit="1" customWidth="1"/>
    <col min="14110" max="14110" width="7.625" style="25" bestFit="1" customWidth="1"/>
    <col min="14111" max="14111" width="9" style="25" bestFit="1" customWidth="1"/>
    <col min="14112" max="14112" width="10.375" style="25" customWidth="1"/>
    <col min="14113" max="14113" width="15.75" style="25" bestFit="1" customWidth="1"/>
    <col min="14114" max="14115" width="16.5" style="25" bestFit="1" customWidth="1"/>
    <col min="14116" max="14116" width="19.625" style="25" bestFit="1" customWidth="1"/>
    <col min="14117" max="14117" width="16" style="25" bestFit="1" customWidth="1"/>
    <col min="14118" max="14119" width="16.875" style="25" bestFit="1" customWidth="1"/>
    <col min="14120" max="14120" width="21.125" style="25" bestFit="1" customWidth="1"/>
    <col min="14121" max="14123" width="15.75" style="25" bestFit="1" customWidth="1"/>
    <col min="14124" max="14125" width="15.875" style="25" bestFit="1" customWidth="1"/>
    <col min="14126" max="14126" width="17.125" style="25" customWidth="1"/>
    <col min="14127" max="14127" width="15.75" style="25" bestFit="1" customWidth="1"/>
    <col min="14128" max="14128" width="17" style="25" bestFit="1" customWidth="1"/>
    <col min="14129" max="14129" width="15.75" style="25" bestFit="1" customWidth="1"/>
    <col min="14130" max="14130" width="16.375" style="25" bestFit="1" customWidth="1"/>
    <col min="14131" max="14132" width="15.75" style="25" bestFit="1" customWidth="1"/>
    <col min="14133" max="14133" width="16.5" style="25" bestFit="1" customWidth="1"/>
    <col min="14134" max="14134" width="17.5" style="25" bestFit="1" customWidth="1"/>
    <col min="14135" max="14135" width="15.75" style="25" bestFit="1" customWidth="1"/>
    <col min="14136" max="14137" width="16.5" style="25" bestFit="1" customWidth="1"/>
    <col min="14138" max="14138" width="15.75" style="25" bestFit="1" customWidth="1"/>
    <col min="14139" max="14139" width="16.625" style="25" bestFit="1" customWidth="1"/>
    <col min="14140" max="14140" width="16.375" style="25" bestFit="1" customWidth="1"/>
    <col min="14141" max="14141" width="16.25" style="25" bestFit="1" customWidth="1"/>
    <col min="14142" max="14142" width="15.75" style="25" bestFit="1" customWidth="1"/>
    <col min="14143" max="14143" width="30.25" style="25" bestFit="1" customWidth="1"/>
    <col min="14144" max="14144" width="16.375" style="25" bestFit="1" customWidth="1"/>
    <col min="14145" max="14145" width="16.875" style="25" bestFit="1" customWidth="1"/>
    <col min="14146" max="14146" width="16.5" style="25" bestFit="1" customWidth="1"/>
    <col min="14147" max="14148" width="15.75" style="25" bestFit="1" customWidth="1"/>
    <col min="14149" max="14149" width="17.125" style="25" customWidth="1"/>
    <col min="14150" max="14150" width="16.875" style="25" bestFit="1" customWidth="1"/>
    <col min="14151" max="14151" width="27.125" style="25" bestFit="1" customWidth="1"/>
    <col min="14152" max="14152" width="21.25" style="25" bestFit="1" customWidth="1"/>
    <col min="14153" max="14153" width="30.625" style="25" bestFit="1" customWidth="1"/>
    <col min="14154" max="14154" width="16.125" style="25" bestFit="1" customWidth="1"/>
    <col min="14155" max="14155" width="33.375" style="25" bestFit="1" customWidth="1"/>
    <col min="14156" max="14156" width="33.625" style="25" bestFit="1" customWidth="1"/>
    <col min="14157" max="14158" width="15.75" style="25" bestFit="1" customWidth="1"/>
    <col min="14159" max="14159" width="16.875" style="25" bestFit="1" customWidth="1"/>
    <col min="14160" max="14338" width="9" style="25"/>
    <col min="14339" max="14339" width="2.375" style="25" bestFit="1" customWidth="1"/>
    <col min="14340" max="14340" width="22.75" style="25" customWidth="1"/>
    <col min="14341" max="14341" width="13.875" style="25" bestFit="1" customWidth="1"/>
    <col min="14342" max="14342" width="12.25" style="25" bestFit="1" customWidth="1"/>
    <col min="14343" max="14345" width="12.25" style="25" customWidth="1"/>
    <col min="14346" max="14346" width="13.75" style="25" customWidth="1"/>
    <col min="14347" max="14347" width="21.375" style="25" bestFit="1" customWidth="1"/>
    <col min="14348" max="14348" width="14.75" style="25" bestFit="1" customWidth="1"/>
    <col min="14349" max="14353" width="14.75" style="25" customWidth="1"/>
    <col min="14354" max="14354" width="12" style="25" customWidth="1"/>
    <col min="14355" max="14355" width="11.875" style="25" customWidth="1"/>
    <col min="14356" max="14356" width="12.875" style="25" bestFit="1" customWidth="1"/>
    <col min="14357" max="14357" width="10.75" style="25" bestFit="1" customWidth="1"/>
    <col min="14358" max="14358" width="11.75" style="25" bestFit="1" customWidth="1"/>
    <col min="14359" max="14359" width="8.875" style="25" bestFit="1" customWidth="1"/>
    <col min="14360" max="14360" width="14.25" style="25" bestFit="1" customWidth="1"/>
    <col min="14361" max="14361" width="10" style="25" bestFit="1" customWidth="1"/>
    <col min="14362" max="14362" width="9.5" style="25" bestFit="1" customWidth="1"/>
    <col min="14363" max="14363" width="10.375" style="25" customWidth="1"/>
    <col min="14364" max="14364" width="14.875" style="25" bestFit="1" customWidth="1"/>
    <col min="14365" max="14365" width="14.75" style="25" bestFit="1" customWidth="1"/>
    <col min="14366" max="14366" width="7.625" style="25" bestFit="1" customWidth="1"/>
    <col min="14367" max="14367" width="9" style="25" bestFit="1" customWidth="1"/>
    <col min="14368" max="14368" width="10.375" style="25" customWidth="1"/>
    <col min="14369" max="14369" width="15.75" style="25" bestFit="1" customWidth="1"/>
    <col min="14370" max="14371" width="16.5" style="25" bestFit="1" customWidth="1"/>
    <col min="14372" max="14372" width="19.625" style="25" bestFit="1" customWidth="1"/>
    <col min="14373" max="14373" width="16" style="25" bestFit="1" customWidth="1"/>
    <col min="14374" max="14375" width="16.875" style="25" bestFit="1" customWidth="1"/>
    <col min="14376" max="14376" width="21.125" style="25" bestFit="1" customWidth="1"/>
    <col min="14377" max="14379" width="15.75" style="25" bestFit="1" customWidth="1"/>
    <col min="14380" max="14381" width="15.875" style="25" bestFit="1" customWidth="1"/>
    <col min="14382" max="14382" width="17.125" style="25" customWidth="1"/>
    <col min="14383" max="14383" width="15.75" style="25" bestFit="1" customWidth="1"/>
    <col min="14384" max="14384" width="17" style="25" bestFit="1" customWidth="1"/>
    <col min="14385" max="14385" width="15.75" style="25" bestFit="1" customWidth="1"/>
    <col min="14386" max="14386" width="16.375" style="25" bestFit="1" customWidth="1"/>
    <col min="14387" max="14388" width="15.75" style="25" bestFit="1" customWidth="1"/>
    <col min="14389" max="14389" width="16.5" style="25" bestFit="1" customWidth="1"/>
    <col min="14390" max="14390" width="17.5" style="25" bestFit="1" customWidth="1"/>
    <col min="14391" max="14391" width="15.75" style="25" bestFit="1" customWidth="1"/>
    <col min="14392" max="14393" width="16.5" style="25" bestFit="1" customWidth="1"/>
    <col min="14394" max="14394" width="15.75" style="25" bestFit="1" customWidth="1"/>
    <col min="14395" max="14395" width="16.625" style="25" bestFit="1" customWidth="1"/>
    <col min="14396" max="14396" width="16.375" style="25" bestFit="1" customWidth="1"/>
    <col min="14397" max="14397" width="16.25" style="25" bestFit="1" customWidth="1"/>
    <col min="14398" max="14398" width="15.75" style="25" bestFit="1" customWidth="1"/>
    <col min="14399" max="14399" width="30.25" style="25" bestFit="1" customWidth="1"/>
    <col min="14400" max="14400" width="16.375" style="25" bestFit="1" customWidth="1"/>
    <col min="14401" max="14401" width="16.875" style="25" bestFit="1" customWidth="1"/>
    <col min="14402" max="14402" width="16.5" style="25" bestFit="1" customWidth="1"/>
    <col min="14403" max="14404" width="15.75" style="25" bestFit="1" customWidth="1"/>
    <col min="14405" max="14405" width="17.125" style="25" customWidth="1"/>
    <col min="14406" max="14406" width="16.875" style="25" bestFit="1" customWidth="1"/>
    <col min="14407" max="14407" width="27.125" style="25" bestFit="1" customWidth="1"/>
    <col min="14408" max="14408" width="21.25" style="25" bestFit="1" customWidth="1"/>
    <col min="14409" max="14409" width="30.625" style="25" bestFit="1" customWidth="1"/>
    <col min="14410" max="14410" width="16.125" style="25" bestFit="1" customWidth="1"/>
    <col min="14411" max="14411" width="33.375" style="25" bestFit="1" customWidth="1"/>
    <col min="14412" max="14412" width="33.625" style="25" bestFit="1" customWidth="1"/>
    <col min="14413" max="14414" width="15.75" style="25" bestFit="1" customWidth="1"/>
    <col min="14415" max="14415" width="16.875" style="25" bestFit="1" customWidth="1"/>
    <col min="14416" max="14594" width="9" style="25"/>
    <col min="14595" max="14595" width="2.375" style="25" bestFit="1" customWidth="1"/>
    <col min="14596" max="14596" width="22.75" style="25" customWidth="1"/>
    <col min="14597" max="14597" width="13.875" style="25" bestFit="1" customWidth="1"/>
    <col min="14598" max="14598" width="12.25" style="25" bestFit="1" customWidth="1"/>
    <col min="14599" max="14601" width="12.25" style="25" customWidth="1"/>
    <col min="14602" max="14602" width="13.75" style="25" customWidth="1"/>
    <col min="14603" max="14603" width="21.375" style="25" bestFit="1" customWidth="1"/>
    <col min="14604" max="14604" width="14.75" style="25" bestFit="1" customWidth="1"/>
    <col min="14605" max="14609" width="14.75" style="25" customWidth="1"/>
    <col min="14610" max="14610" width="12" style="25" customWidth="1"/>
    <col min="14611" max="14611" width="11.875" style="25" customWidth="1"/>
    <col min="14612" max="14612" width="12.875" style="25" bestFit="1" customWidth="1"/>
    <col min="14613" max="14613" width="10.75" style="25" bestFit="1" customWidth="1"/>
    <col min="14614" max="14614" width="11.75" style="25" bestFit="1" customWidth="1"/>
    <col min="14615" max="14615" width="8.875" style="25" bestFit="1" customWidth="1"/>
    <col min="14616" max="14616" width="14.25" style="25" bestFit="1" customWidth="1"/>
    <col min="14617" max="14617" width="10" style="25" bestFit="1" customWidth="1"/>
    <col min="14618" max="14618" width="9.5" style="25" bestFit="1" customWidth="1"/>
    <col min="14619" max="14619" width="10.375" style="25" customWidth="1"/>
    <col min="14620" max="14620" width="14.875" style="25" bestFit="1" customWidth="1"/>
    <col min="14621" max="14621" width="14.75" style="25" bestFit="1" customWidth="1"/>
    <col min="14622" max="14622" width="7.625" style="25" bestFit="1" customWidth="1"/>
    <col min="14623" max="14623" width="9" style="25" bestFit="1" customWidth="1"/>
    <col min="14624" max="14624" width="10.375" style="25" customWidth="1"/>
    <col min="14625" max="14625" width="15.75" style="25" bestFit="1" customWidth="1"/>
    <col min="14626" max="14627" width="16.5" style="25" bestFit="1" customWidth="1"/>
    <col min="14628" max="14628" width="19.625" style="25" bestFit="1" customWidth="1"/>
    <col min="14629" max="14629" width="16" style="25" bestFit="1" customWidth="1"/>
    <col min="14630" max="14631" width="16.875" style="25" bestFit="1" customWidth="1"/>
    <col min="14632" max="14632" width="21.125" style="25" bestFit="1" customWidth="1"/>
    <col min="14633" max="14635" width="15.75" style="25" bestFit="1" customWidth="1"/>
    <col min="14636" max="14637" width="15.875" style="25" bestFit="1" customWidth="1"/>
    <col min="14638" max="14638" width="17.125" style="25" customWidth="1"/>
    <col min="14639" max="14639" width="15.75" style="25" bestFit="1" customWidth="1"/>
    <col min="14640" max="14640" width="17" style="25" bestFit="1" customWidth="1"/>
    <col min="14641" max="14641" width="15.75" style="25" bestFit="1" customWidth="1"/>
    <col min="14642" max="14642" width="16.375" style="25" bestFit="1" customWidth="1"/>
    <col min="14643" max="14644" width="15.75" style="25" bestFit="1" customWidth="1"/>
    <col min="14645" max="14645" width="16.5" style="25" bestFit="1" customWidth="1"/>
    <col min="14646" max="14646" width="17.5" style="25" bestFit="1" customWidth="1"/>
    <col min="14647" max="14647" width="15.75" style="25" bestFit="1" customWidth="1"/>
    <col min="14648" max="14649" width="16.5" style="25" bestFit="1" customWidth="1"/>
    <col min="14650" max="14650" width="15.75" style="25" bestFit="1" customWidth="1"/>
    <col min="14651" max="14651" width="16.625" style="25" bestFit="1" customWidth="1"/>
    <col min="14652" max="14652" width="16.375" style="25" bestFit="1" customWidth="1"/>
    <col min="14653" max="14653" width="16.25" style="25" bestFit="1" customWidth="1"/>
    <col min="14654" max="14654" width="15.75" style="25" bestFit="1" customWidth="1"/>
    <col min="14655" max="14655" width="30.25" style="25" bestFit="1" customWidth="1"/>
    <col min="14656" max="14656" width="16.375" style="25" bestFit="1" customWidth="1"/>
    <col min="14657" max="14657" width="16.875" style="25" bestFit="1" customWidth="1"/>
    <col min="14658" max="14658" width="16.5" style="25" bestFit="1" customWidth="1"/>
    <col min="14659" max="14660" width="15.75" style="25" bestFit="1" customWidth="1"/>
    <col min="14661" max="14661" width="17.125" style="25" customWidth="1"/>
    <col min="14662" max="14662" width="16.875" style="25" bestFit="1" customWidth="1"/>
    <col min="14663" max="14663" width="27.125" style="25" bestFit="1" customWidth="1"/>
    <col min="14664" max="14664" width="21.25" style="25" bestFit="1" customWidth="1"/>
    <col min="14665" max="14665" width="30.625" style="25" bestFit="1" customWidth="1"/>
    <col min="14666" max="14666" width="16.125" style="25" bestFit="1" customWidth="1"/>
    <col min="14667" max="14667" width="33.375" style="25" bestFit="1" customWidth="1"/>
    <col min="14668" max="14668" width="33.625" style="25" bestFit="1" customWidth="1"/>
    <col min="14669" max="14670" width="15.75" style="25" bestFit="1" customWidth="1"/>
    <col min="14671" max="14671" width="16.875" style="25" bestFit="1" customWidth="1"/>
    <col min="14672" max="14850" width="9" style="25"/>
    <col min="14851" max="14851" width="2.375" style="25" bestFit="1" customWidth="1"/>
    <col min="14852" max="14852" width="22.75" style="25" customWidth="1"/>
    <col min="14853" max="14853" width="13.875" style="25" bestFit="1" customWidth="1"/>
    <col min="14854" max="14854" width="12.25" style="25" bestFit="1" customWidth="1"/>
    <col min="14855" max="14857" width="12.25" style="25" customWidth="1"/>
    <col min="14858" max="14858" width="13.75" style="25" customWidth="1"/>
    <col min="14859" max="14859" width="21.375" style="25" bestFit="1" customWidth="1"/>
    <col min="14860" max="14860" width="14.75" style="25" bestFit="1" customWidth="1"/>
    <col min="14861" max="14865" width="14.75" style="25" customWidth="1"/>
    <col min="14866" max="14866" width="12" style="25" customWidth="1"/>
    <col min="14867" max="14867" width="11.875" style="25" customWidth="1"/>
    <col min="14868" max="14868" width="12.875" style="25" bestFit="1" customWidth="1"/>
    <col min="14869" max="14869" width="10.75" style="25" bestFit="1" customWidth="1"/>
    <col min="14870" max="14870" width="11.75" style="25" bestFit="1" customWidth="1"/>
    <col min="14871" max="14871" width="8.875" style="25" bestFit="1" customWidth="1"/>
    <col min="14872" max="14872" width="14.25" style="25" bestFit="1" customWidth="1"/>
    <col min="14873" max="14873" width="10" style="25" bestFit="1" customWidth="1"/>
    <col min="14874" max="14874" width="9.5" style="25" bestFit="1" customWidth="1"/>
    <col min="14875" max="14875" width="10.375" style="25" customWidth="1"/>
    <col min="14876" max="14876" width="14.875" style="25" bestFit="1" customWidth="1"/>
    <col min="14877" max="14877" width="14.75" style="25" bestFit="1" customWidth="1"/>
    <col min="14878" max="14878" width="7.625" style="25" bestFit="1" customWidth="1"/>
    <col min="14879" max="14879" width="9" style="25" bestFit="1" customWidth="1"/>
    <col min="14880" max="14880" width="10.375" style="25" customWidth="1"/>
    <col min="14881" max="14881" width="15.75" style="25" bestFit="1" customWidth="1"/>
    <col min="14882" max="14883" width="16.5" style="25" bestFit="1" customWidth="1"/>
    <col min="14884" max="14884" width="19.625" style="25" bestFit="1" customWidth="1"/>
    <col min="14885" max="14885" width="16" style="25" bestFit="1" customWidth="1"/>
    <col min="14886" max="14887" width="16.875" style="25" bestFit="1" customWidth="1"/>
    <col min="14888" max="14888" width="21.125" style="25" bestFit="1" customWidth="1"/>
    <col min="14889" max="14891" width="15.75" style="25" bestFit="1" customWidth="1"/>
    <col min="14892" max="14893" width="15.875" style="25" bestFit="1" customWidth="1"/>
    <col min="14894" max="14894" width="17.125" style="25" customWidth="1"/>
    <col min="14895" max="14895" width="15.75" style="25" bestFit="1" customWidth="1"/>
    <col min="14896" max="14896" width="17" style="25" bestFit="1" customWidth="1"/>
    <col min="14897" max="14897" width="15.75" style="25" bestFit="1" customWidth="1"/>
    <col min="14898" max="14898" width="16.375" style="25" bestFit="1" customWidth="1"/>
    <col min="14899" max="14900" width="15.75" style="25" bestFit="1" customWidth="1"/>
    <col min="14901" max="14901" width="16.5" style="25" bestFit="1" customWidth="1"/>
    <col min="14902" max="14902" width="17.5" style="25" bestFit="1" customWidth="1"/>
    <col min="14903" max="14903" width="15.75" style="25" bestFit="1" customWidth="1"/>
    <col min="14904" max="14905" width="16.5" style="25" bestFit="1" customWidth="1"/>
    <col min="14906" max="14906" width="15.75" style="25" bestFit="1" customWidth="1"/>
    <col min="14907" max="14907" width="16.625" style="25" bestFit="1" customWidth="1"/>
    <col min="14908" max="14908" width="16.375" style="25" bestFit="1" customWidth="1"/>
    <col min="14909" max="14909" width="16.25" style="25" bestFit="1" customWidth="1"/>
    <col min="14910" max="14910" width="15.75" style="25" bestFit="1" customWidth="1"/>
    <col min="14911" max="14911" width="30.25" style="25" bestFit="1" customWidth="1"/>
    <col min="14912" max="14912" width="16.375" style="25" bestFit="1" customWidth="1"/>
    <col min="14913" max="14913" width="16.875" style="25" bestFit="1" customWidth="1"/>
    <col min="14914" max="14914" width="16.5" style="25" bestFit="1" customWidth="1"/>
    <col min="14915" max="14916" width="15.75" style="25" bestFit="1" customWidth="1"/>
    <col min="14917" max="14917" width="17.125" style="25" customWidth="1"/>
    <col min="14918" max="14918" width="16.875" style="25" bestFit="1" customWidth="1"/>
    <col min="14919" max="14919" width="27.125" style="25" bestFit="1" customWidth="1"/>
    <col min="14920" max="14920" width="21.25" style="25" bestFit="1" customWidth="1"/>
    <col min="14921" max="14921" width="30.625" style="25" bestFit="1" customWidth="1"/>
    <col min="14922" max="14922" width="16.125" style="25" bestFit="1" customWidth="1"/>
    <col min="14923" max="14923" width="33.375" style="25" bestFit="1" customWidth="1"/>
    <col min="14924" max="14924" width="33.625" style="25" bestFit="1" customWidth="1"/>
    <col min="14925" max="14926" width="15.75" style="25" bestFit="1" customWidth="1"/>
    <col min="14927" max="14927" width="16.875" style="25" bestFit="1" customWidth="1"/>
    <col min="14928" max="15106" width="9" style="25"/>
    <col min="15107" max="15107" width="2.375" style="25" bestFit="1" customWidth="1"/>
    <col min="15108" max="15108" width="22.75" style="25" customWidth="1"/>
    <col min="15109" max="15109" width="13.875" style="25" bestFit="1" customWidth="1"/>
    <col min="15110" max="15110" width="12.25" style="25" bestFit="1" customWidth="1"/>
    <col min="15111" max="15113" width="12.25" style="25" customWidth="1"/>
    <col min="15114" max="15114" width="13.75" style="25" customWidth="1"/>
    <col min="15115" max="15115" width="21.375" style="25" bestFit="1" customWidth="1"/>
    <col min="15116" max="15116" width="14.75" style="25" bestFit="1" customWidth="1"/>
    <col min="15117" max="15121" width="14.75" style="25" customWidth="1"/>
    <col min="15122" max="15122" width="12" style="25" customWidth="1"/>
    <col min="15123" max="15123" width="11.875" style="25" customWidth="1"/>
    <col min="15124" max="15124" width="12.875" style="25" bestFit="1" customWidth="1"/>
    <col min="15125" max="15125" width="10.75" style="25" bestFit="1" customWidth="1"/>
    <col min="15126" max="15126" width="11.75" style="25" bestFit="1" customWidth="1"/>
    <col min="15127" max="15127" width="8.875" style="25" bestFit="1" customWidth="1"/>
    <col min="15128" max="15128" width="14.25" style="25" bestFit="1" customWidth="1"/>
    <col min="15129" max="15129" width="10" style="25" bestFit="1" customWidth="1"/>
    <col min="15130" max="15130" width="9.5" style="25" bestFit="1" customWidth="1"/>
    <col min="15131" max="15131" width="10.375" style="25" customWidth="1"/>
    <col min="15132" max="15132" width="14.875" style="25" bestFit="1" customWidth="1"/>
    <col min="15133" max="15133" width="14.75" style="25" bestFit="1" customWidth="1"/>
    <col min="15134" max="15134" width="7.625" style="25" bestFit="1" customWidth="1"/>
    <col min="15135" max="15135" width="9" style="25" bestFit="1" customWidth="1"/>
    <col min="15136" max="15136" width="10.375" style="25" customWidth="1"/>
    <col min="15137" max="15137" width="15.75" style="25" bestFit="1" customWidth="1"/>
    <col min="15138" max="15139" width="16.5" style="25" bestFit="1" customWidth="1"/>
    <col min="15140" max="15140" width="19.625" style="25" bestFit="1" customWidth="1"/>
    <col min="15141" max="15141" width="16" style="25" bestFit="1" customWidth="1"/>
    <col min="15142" max="15143" width="16.875" style="25" bestFit="1" customWidth="1"/>
    <col min="15144" max="15144" width="21.125" style="25" bestFit="1" customWidth="1"/>
    <col min="15145" max="15147" width="15.75" style="25" bestFit="1" customWidth="1"/>
    <col min="15148" max="15149" width="15.875" style="25" bestFit="1" customWidth="1"/>
    <col min="15150" max="15150" width="17.125" style="25" customWidth="1"/>
    <col min="15151" max="15151" width="15.75" style="25" bestFit="1" customWidth="1"/>
    <col min="15152" max="15152" width="17" style="25" bestFit="1" customWidth="1"/>
    <col min="15153" max="15153" width="15.75" style="25" bestFit="1" customWidth="1"/>
    <col min="15154" max="15154" width="16.375" style="25" bestFit="1" customWidth="1"/>
    <col min="15155" max="15156" width="15.75" style="25" bestFit="1" customWidth="1"/>
    <col min="15157" max="15157" width="16.5" style="25" bestFit="1" customWidth="1"/>
    <col min="15158" max="15158" width="17.5" style="25" bestFit="1" customWidth="1"/>
    <col min="15159" max="15159" width="15.75" style="25" bestFit="1" customWidth="1"/>
    <col min="15160" max="15161" width="16.5" style="25" bestFit="1" customWidth="1"/>
    <col min="15162" max="15162" width="15.75" style="25" bestFit="1" customWidth="1"/>
    <col min="15163" max="15163" width="16.625" style="25" bestFit="1" customWidth="1"/>
    <col min="15164" max="15164" width="16.375" style="25" bestFit="1" customWidth="1"/>
    <col min="15165" max="15165" width="16.25" style="25" bestFit="1" customWidth="1"/>
    <col min="15166" max="15166" width="15.75" style="25" bestFit="1" customWidth="1"/>
    <col min="15167" max="15167" width="30.25" style="25" bestFit="1" customWidth="1"/>
    <col min="15168" max="15168" width="16.375" style="25" bestFit="1" customWidth="1"/>
    <col min="15169" max="15169" width="16.875" style="25" bestFit="1" customWidth="1"/>
    <col min="15170" max="15170" width="16.5" style="25" bestFit="1" customWidth="1"/>
    <col min="15171" max="15172" width="15.75" style="25" bestFit="1" customWidth="1"/>
    <col min="15173" max="15173" width="17.125" style="25" customWidth="1"/>
    <col min="15174" max="15174" width="16.875" style="25" bestFit="1" customWidth="1"/>
    <col min="15175" max="15175" width="27.125" style="25" bestFit="1" customWidth="1"/>
    <col min="15176" max="15176" width="21.25" style="25" bestFit="1" customWidth="1"/>
    <col min="15177" max="15177" width="30.625" style="25" bestFit="1" customWidth="1"/>
    <col min="15178" max="15178" width="16.125" style="25" bestFit="1" customWidth="1"/>
    <col min="15179" max="15179" width="33.375" style="25" bestFit="1" customWidth="1"/>
    <col min="15180" max="15180" width="33.625" style="25" bestFit="1" customWidth="1"/>
    <col min="15181" max="15182" width="15.75" style="25" bestFit="1" customWidth="1"/>
    <col min="15183" max="15183" width="16.875" style="25" bestFit="1" customWidth="1"/>
    <col min="15184" max="15362" width="9" style="25"/>
    <col min="15363" max="15363" width="2.375" style="25" bestFit="1" customWidth="1"/>
    <col min="15364" max="15364" width="22.75" style="25" customWidth="1"/>
    <col min="15365" max="15365" width="13.875" style="25" bestFit="1" customWidth="1"/>
    <col min="15366" max="15366" width="12.25" style="25" bestFit="1" customWidth="1"/>
    <col min="15367" max="15369" width="12.25" style="25" customWidth="1"/>
    <col min="15370" max="15370" width="13.75" style="25" customWidth="1"/>
    <col min="15371" max="15371" width="21.375" style="25" bestFit="1" customWidth="1"/>
    <col min="15372" max="15372" width="14.75" style="25" bestFit="1" customWidth="1"/>
    <col min="15373" max="15377" width="14.75" style="25" customWidth="1"/>
    <col min="15378" max="15378" width="12" style="25" customWidth="1"/>
    <col min="15379" max="15379" width="11.875" style="25" customWidth="1"/>
    <col min="15380" max="15380" width="12.875" style="25" bestFit="1" customWidth="1"/>
    <col min="15381" max="15381" width="10.75" style="25" bestFit="1" customWidth="1"/>
    <col min="15382" max="15382" width="11.75" style="25" bestFit="1" customWidth="1"/>
    <col min="15383" max="15383" width="8.875" style="25" bestFit="1" customWidth="1"/>
    <col min="15384" max="15384" width="14.25" style="25" bestFit="1" customWidth="1"/>
    <col min="15385" max="15385" width="10" style="25" bestFit="1" customWidth="1"/>
    <col min="15386" max="15386" width="9.5" style="25" bestFit="1" customWidth="1"/>
    <col min="15387" max="15387" width="10.375" style="25" customWidth="1"/>
    <col min="15388" max="15388" width="14.875" style="25" bestFit="1" customWidth="1"/>
    <col min="15389" max="15389" width="14.75" style="25" bestFit="1" customWidth="1"/>
    <col min="15390" max="15390" width="7.625" style="25" bestFit="1" customWidth="1"/>
    <col min="15391" max="15391" width="9" style="25" bestFit="1" customWidth="1"/>
    <col min="15392" max="15392" width="10.375" style="25" customWidth="1"/>
    <col min="15393" max="15393" width="15.75" style="25" bestFit="1" customWidth="1"/>
    <col min="15394" max="15395" width="16.5" style="25" bestFit="1" customWidth="1"/>
    <col min="15396" max="15396" width="19.625" style="25" bestFit="1" customWidth="1"/>
    <col min="15397" max="15397" width="16" style="25" bestFit="1" customWidth="1"/>
    <col min="15398" max="15399" width="16.875" style="25" bestFit="1" customWidth="1"/>
    <col min="15400" max="15400" width="21.125" style="25" bestFit="1" customWidth="1"/>
    <col min="15401" max="15403" width="15.75" style="25" bestFit="1" customWidth="1"/>
    <col min="15404" max="15405" width="15.875" style="25" bestFit="1" customWidth="1"/>
    <col min="15406" max="15406" width="17.125" style="25" customWidth="1"/>
    <col min="15407" max="15407" width="15.75" style="25" bestFit="1" customWidth="1"/>
    <col min="15408" max="15408" width="17" style="25" bestFit="1" customWidth="1"/>
    <col min="15409" max="15409" width="15.75" style="25" bestFit="1" customWidth="1"/>
    <col min="15410" max="15410" width="16.375" style="25" bestFit="1" customWidth="1"/>
    <col min="15411" max="15412" width="15.75" style="25" bestFit="1" customWidth="1"/>
    <col min="15413" max="15413" width="16.5" style="25" bestFit="1" customWidth="1"/>
    <col min="15414" max="15414" width="17.5" style="25" bestFit="1" customWidth="1"/>
    <col min="15415" max="15415" width="15.75" style="25" bestFit="1" customWidth="1"/>
    <col min="15416" max="15417" width="16.5" style="25" bestFit="1" customWidth="1"/>
    <col min="15418" max="15418" width="15.75" style="25" bestFit="1" customWidth="1"/>
    <col min="15419" max="15419" width="16.625" style="25" bestFit="1" customWidth="1"/>
    <col min="15420" max="15420" width="16.375" style="25" bestFit="1" customWidth="1"/>
    <col min="15421" max="15421" width="16.25" style="25" bestFit="1" customWidth="1"/>
    <col min="15422" max="15422" width="15.75" style="25" bestFit="1" customWidth="1"/>
    <col min="15423" max="15423" width="30.25" style="25" bestFit="1" customWidth="1"/>
    <col min="15424" max="15424" width="16.375" style="25" bestFit="1" customWidth="1"/>
    <col min="15425" max="15425" width="16.875" style="25" bestFit="1" customWidth="1"/>
    <col min="15426" max="15426" width="16.5" style="25" bestFit="1" customWidth="1"/>
    <col min="15427" max="15428" width="15.75" style="25" bestFit="1" customWidth="1"/>
    <col min="15429" max="15429" width="17.125" style="25" customWidth="1"/>
    <col min="15430" max="15430" width="16.875" style="25" bestFit="1" customWidth="1"/>
    <col min="15431" max="15431" width="27.125" style="25" bestFit="1" customWidth="1"/>
    <col min="15432" max="15432" width="21.25" style="25" bestFit="1" customWidth="1"/>
    <col min="15433" max="15433" width="30.625" style="25" bestFit="1" customWidth="1"/>
    <col min="15434" max="15434" width="16.125" style="25" bestFit="1" customWidth="1"/>
    <col min="15435" max="15435" width="33.375" style="25" bestFit="1" customWidth="1"/>
    <col min="15436" max="15436" width="33.625" style="25" bestFit="1" customWidth="1"/>
    <col min="15437" max="15438" width="15.75" style="25" bestFit="1" customWidth="1"/>
    <col min="15439" max="15439" width="16.875" style="25" bestFit="1" customWidth="1"/>
    <col min="15440" max="15618" width="9" style="25"/>
    <col min="15619" max="15619" width="2.375" style="25" bestFit="1" customWidth="1"/>
    <col min="15620" max="15620" width="22.75" style="25" customWidth="1"/>
    <col min="15621" max="15621" width="13.875" style="25" bestFit="1" customWidth="1"/>
    <col min="15622" max="15622" width="12.25" style="25" bestFit="1" customWidth="1"/>
    <col min="15623" max="15625" width="12.25" style="25" customWidth="1"/>
    <col min="15626" max="15626" width="13.75" style="25" customWidth="1"/>
    <col min="15627" max="15627" width="21.375" style="25" bestFit="1" customWidth="1"/>
    <col min="15628" max="15628" width="14.75" style="25" bestFit="1" customWidth="1"/>
    <col min="15629" max="15633" width="14.75" style="25" customWidth="1"/>
    <col min="15634" max="15634" width="12" style="25" customWidth="1"/>
    <col min="15635" max="15635" width="11.875" style="25" customWidth="1"/>
    <col min="15636" max="15636" width="12.875" style="25" bestFit="1" customWidth="1"/>
    <col min="15637" max="15637" width="10.75" style="25" bestFit="1" customWidth="1"/>
    <col min="15638" max="15638" width="11.75" style="25" bestFit="1" customWidth="1"/>
    <col min="15639" max="15639" width="8.875" style="25" bestFit="1" customWidth="1"/>
    <col min="15640" max="15640" width="14.25" style="25" bestFit="1" customWidth="1"/>
    <col min="15641" max="15641" width="10" style="25" bestFit="1" customWidth="1"/>
    <col min="15642" max="15642" width="9.5" style="25" bestFit="1" customWidth="1"/>
    <col min="15643" max="15643" width="10.375" style="25" customWidth="1"/>
    <col min="15644" max="15644" width="14.875" style="25" bestFit="1" customWidth="1"/>
    <col min="15645" max="15645" width="14.75" style="25" bestFit="1" customWidth="1"/>
    <col min="15646" max="15646" width="7.625" style="25" bestFit="1" customWidth="1"/>
    <col min="15647" max="15647" width="9" style="25" bestFit="1" customWidth="1"/>
    <col min="15648" max="15648" width="10.375" style="25" customWidth="1"/>
    <col min="15649" max="15649" width="15.75" style="25" bestFit="1" customWidth="1"/>
    <col min="15650" max="15651" width="16.5" style="25" bestFit="1" customWidth="1"/>
    <col min="15652" max="15652" width="19.625" style="25" bestFit="1" customWidth="1"/>
    <col min="15653" max="15653" width="16" style="25" bestFit="1" customWidth="1"/>
    <col min="15654" max="15655" width="16.875" style="25" bestFit="1" customWidth="1"/>
    <col min="15656" max="15656" width="21.125" style="25" bestFit="1" customWidth="1"/>
    <col min="15657" max="15659" width="15.75" style="25" bestFit="1" customWidth="1"/>
    <col min="15660" max="15661" width="15.875" style="25" bestFit="1" customWidth="1"/>
    <col min="15662" max="15662" width="17.125" style="25" customWidth="1"/>
    <col min="15663" max="15663" width="15.75" style="25" bestFit="1" customWidth="1"/>
    <col min="15664" max="15664" width="17" style="25" bestFit="1" customWidth="1"/>
    <col min="15665" max="15665" width="15.75" style="25" bestFit="1" customWidth="1"/>
    <col min="15666" max="15666" width="16.375" style="25" bestFit="1" customWidth="1"/>
    <col min="15667" max="15668" width="15.75" style="25" bestFit="1" customWidth="1"/>
    <col min="15669" max="15669" width="16.5" style="25" bestFit="1" customWidth="1"/>
    <col min="15670" max="15670" width="17.5" style="25" bestFit="1" customWidth="1"/>
    <col min="15671" max="15671" width="15.75" style="25" bestFit="1" customWidth="1"/>
    <col min="15672" max="15673" width="16.5" style="25" bestFit="1" customWidth="1"/>
    <col min="15674" max="15674" width="15.75" style="25" bestFit="1" customWidth="1"/>
    <col min="15675" max="15675" width="16.625" style="25" bestFit="1" customWidth="1"/>
    <col min="15676" max="15676" width="16.375" style="25" bestFit="1" customWidth="1"/>
    <col min="15677" max="15677" width="16.25" style="25" bestFit="1" customWidth="1"/>
    <col min="15678" max="15678" width="15.75" style="25" bestFit="1" customWidth="1"/>
    <col min="15679" max="15679" width="30.25" style="25" bestFit="1" customWidth="1"/>
    <col min="15680" max="15680" width="16.375" style="25" bestFit="1" customWidth="1"/>
    <col min="15681" max="15681" width="16.875" style="25" bestFit="1" customWidth="1"/>
    <col min="15682" max="15682" width="16.5" style="25" bestFit="1" customWidth="1"/>
    <col min="15683" max="15684" width="15.75" style="25" bestFit="1" customWidth="1"/>
    <col min="15685" max="15685" width="17.125" style="25" customWidth="1"/>
    <col min="15686" max="15686" width="16.875" style="25" bestFit="1" customWidth="1"/>
    <col min="15687" max="15687" width="27.125" style="25" bestFit="1" customWidth="1"/>
    <col min="15688" max="15688" width="21.25" style="25" bestFit="1" customWidth="1"/>
    <col min="15689" max="15689" width="30.625" style="25" bestFit="1" customWidth="1"/>
    <col min="15690" max="15690" width="16.125" style="25" bestFit="1" customWidth="1"/>
    <col min="15691" max="15691" width="33.375" style="25" bestFit="1" customWidth="1"/>
    <col min="15692" max="15692" width="33.625" style="25" bestFit="1" customWidth="1"/>
    <col min="15693" max="15694" width="15.75" style="25" bestFit="1" customWidth="1"/>
    <col min="15695" max="15695" width="16.875" style="25" bestFit="1" customWidth="1"/>
    <col min="15696" max="15874" width="9" style="25"/>
    <col min="15875" max="15875" width="2.375" style="25" bestFit="1" customWidth="1"/>
    <col min="15876" max="15876" width="22.75" style="25" customWidth="1"/>
    <col min="15877" max="15877" width="13.875" style="25" bestFit="1" customWidth="1"/>
    <col min="15878" max="15878" width="12.25" style="25" bestFit="1" customWidth="1"/>
    <col min="15879" max="15881" width="12.25" style="25" customWidth="1"/>
    <col min="15882" max="15882" width="13.75" style="25" customWidth="1"/>
    <col min="15883" max="15883" width="21.375" style="25" bestFit="1" customWidth="1"/>
    <col min="15884" max="15884" width="14.75" style="25" bestFit="1" customWidth="1"/>
    <col min="15885" max="15889" width="14.75" style="25" customWidth="1"/>
    <col min="15890" max="15890" width="12" style="25" customWidth="1"/>
    <col min="15891" max="15891" width="11.875" style="25" customWidth="1"/>
    <col min="15892" max="15892" width="12.875" style="25" bestFit="1" customWidth="1"/>
    <col min="15893" max="15893" width="10.75" style="25" bestFit="1" customWidth="1"/>
    <col min="15894" max="15894" width="11.75" style="25" bestFit="1" customWidth="1"/>
    <col min="15895" max="15895" width="8.875" style="25" bestFit="1" customWidth="1"/>
    <col min="15896" max="15896" width="14.25" style="25" bestFit="1" customWidth="1"/>
    <col min="15897" max="15897" width="10" style="25" bestFit="1" customWidth="1"/>
    <col min="15898" max="15898" width="9.5" style="25" bestFit="1" customWidth="1"/>
    <col min="15899" max="15899" width="10.375" style="25" customWidth="1"/>
    <col min="15900" max="15900" width="14.875" style="25" bestFit="1" customWidth="1"/>
    <col min="15901" max="15901" width="14.75" style="25" bestFit="1" customWidth="1"/>
    <col min="15902" max="15902" width="7.625" style="25" bestFit="1" customWidth="1"/>
    <col min="15903" max="15903" width="9" style="25" bestFit="1" customWidth="1"/>
    <col min="15904" max="15904" width="10.375" style="25" customWidth="1"/>
    <col min="15905" max="15905" width="15.75" style="25" bestFit="1" customWidth="1"/>
    <col min="15906" max="15907" width="16.5" style="25" bestFit="1" customWidth="1"/>
    <col min="15908" max="15908" width="19.625" style="25" bestFit="1" customWidth="1"/>
    <col min="15909" max="15909" width="16" style="25" bestFit="1" customWidth="1"/>
    <col min="15910" max="15911" width="16.875" style="25" bestFit="1" customWidth="1"/>
    <col min="15912" max="15912" width="21.125" style="25" bestFit="1" customWidth="1"/>
    <col min="15913" max="15915" width="15.75" style="25" bestFit="1" customWidth="1"/>
    <col min="15916" max="15917" width="15.875" style="25" bestFit="1" customWidth="1"/>
    <col min="15918" max="15918" width="17.125" style="25" customWidth="1"/>
    <col min="15919" max="15919" width="15.75" style="25" bestFit="1" customWidth="1"/>
    <col min="15920" max="15920" width="17" style="25" bestFit="1" customWidth="1"/>
    <col min="15921" max="15921" width="15.75" style="25" bestFit="1" customWidth="1"/>
    <col min="15922" max="15922" width="16.375" style="25" bestFit="1" customWidth="1"/>
    <col min="15923" max="15924" width="15.75" style="25" bestFit="1" customWidth="1"/>
    <col min="15925" max="15925" width="16.5" style="25" bestFit="1" customWidth="1"/>
    <col min="15926" max="15926" width="17.5" style="25" bestFit="1" customWidth="1"/>
    <col min="15927" max="15927" width="15.75" style="25" bestFit="1" customWidth="1"/>
    <col min="15928" max="15929" width="16.5" style="25" bestFit="1" customWidth="1"/>
    <col min="15930" max="15930" width="15.75" style="25" bestFit="1" customWidth="1"/>
    <col min="15931" max="15931" width="16.625" style="25" bestFit="1" customWidth="1"/>
    <col min="15932" max="15932" width="16.375" style="25" bestFit="1" customWidth="1"/>
    <col min="15933" max="15933" width="16.25" style="25" bestFit="1" customWidth="1"/>
    <col min="15934" max="15934" width="15.75" style="25" bestFit="1" customWidth="1"/>
    <col min="15935" max="15935" width="30.25" style="25" bestFit="1" customWidth="1"/>
    <col min="15936" max="15936" width="16.375" style="25" bestFit="1" customWidth="1"/>
    <col min="15937" max="15937" width="16.875" style="25" bestFit="1" customWidth="1"/>
    <col min="15938" max="15938" width="16.5" style="25" bestFit="1" customWidth="1"/>
    <col min="15939" max="15940" width="15.75" style="25" bestFit="1" customWidth="1"/>
    <col min="15941" max="15941" width="17.125" style="25" customWidth="1"/>
    <col min="15942" max="15942" width="16.875" style="25" bestFit="1" customWidth="1"/>
    <col min="15943" max="15943" width="27.125" style="25" bestFit="1" customWidth="1"/>
    <col min="15944" max="15944" width="21.25" style="25" bestFit="1" customWidth="1"/>
    <col min="15945" max="15945" width="30.625" style="25" bestFit="1" customWidth="1"/>
    <col min="15946" max="15946" width="16.125" style="25" bestFit="1" customWidth="1"/>
    <col min="15947" max="15947" width="33.375" style="25" bestFit="1" customWidth="1"/>
    <col min="15948" max="15948" width="33.625" style="25" bestFit="1" customWidth="1"/>
    <col min="15949" max="15950" width="15.75" style="25" bestFit="1" customWidth="1"/>
    <col min="15951" max="15951" width="16.875" style="25" bestFit="1" customWidth="1"/>
    <col min="15952" max="16130" width="9" style="25"/>
    <col min="16131" max="16131" width="2.375" style="25" bestFit="1" customWidth="1"/>
    <col min="16132" max="16132" width="22.75" style="25" customWidth="1"/>
    <col min="16133" max="16133" width="13.875" style="25" bestFit="1" customWidth="1"/>
    <col min="16134" max="16134" width="12.25" style="25" bestFit="1" customWidth="1"/>
    <col min="16135" max="16137" width="12.25" style="25" customWidth="1"/>
    <col min="16138" max="16138" width="13.75" style="25" customWidth="1"/>
    <col min="16139" max="16139" width="21.375" style="25" bestFit="1" customWidth="1"/>
    <col min="16140" max="16140" width="14.75" style="25" bestFit="1" customWidth="1"/>
    <col min="16141" max="16145" width="14.75" style="25" customWidth="1"/>
    <col min="16146" max="16146" width="12" style="25" customWidth="1"/>
    <col min="16147" max="16147" width="11.875" style="25" customWidth="1"/>
    <col min="16148" max="16148" width="12.875" style="25" bestFit="1" customWidth="1"/>
    <col min="16149" max="16149" width="10.75" style="25" bestFit="1" customWidth="1"/>
    <col min="16150" max="16150" width="11.75" style="25" bestFit="1" customWidth="1"/>
    <col min="16151" max="16151" width="8.875" style="25" bestFit="1" customWidth="1"/>
    <col min="16152" max="16152" width="14.25" style="25" bestFit="1" customWidth="1"/>
    <col min="16153" max="16153" width="10" style="25" bestFit="1" customWidth="1"/>
    <col min="16154" max="16154" width="9.5" style="25" bestFit="1" customWidth="1"/>
    <col min="16155" max="16155" width="10.375" style="25" customWidth="1"/>
    <col min="16156" max="16156" width="14.875" style="25" bestFit="1" customWidth="1"/>
    <col min="16157" max="16157" width="14.75" style="25" bestFit="1" customWidth="1"/>
    <col min="16158" max="16158" width="7.625" style="25" bestFit="1" customWidth="1"/>
    <col min="16159" max="16159" width="9" style="25" bestFit="1" customWidth="1"/>
    <col min="16160" max="16160" width="10.375" style="25" customWidth="1"/>
    <col min="16161" max="16161" width="15.75" style="25" bestFit="1" customWidth="1"/>
    <col min="16162" max="16163" width="16.5" style="25" bestFit="1" customWidth="1"/>
    <col min="16164" max="16164" width="19.625" style="25" bestFit="1" customWidth="1"/>
    <col min="16165" max="16165" width="16" style="25" bestFit="1" customWidth="1"/>
    <col min="16166" max="16167" width="16.875" style="25" bestFit="1" customWidth="1"/>
    <col min="16168" max="16168" width="21.125" style="25" bestFit="1" customWidth="1"/>
    <col min="16169" max="16171" width="15.75" style="25" bestFit="1" customWidth="1"/>
    <col min="16172" max="16173" width="15.875" style="25" bestFit="1" customWidth="1"/>
    <col min="16174" max="16174" width="17.125" style="25" customWidth="1"/>
    <col min="16175" max="16175" width="15.75" style="25" bestFit="1" customWidth="1"/>
    <col min="16176" max="16176" width="17" style="25" bestFit="1" customWidth="1"/>
    <col min="16177" max="16177" width="15.75" style="25" bestFit="1" customWidth="1"/>
    <col min="16178" max="16178" width="16.375" style="25" bestFit="1" customWidth="1"/>
    <col min="16179" max="16180" width="15.75" style="25" bestFit="1" customWidth="1"/>
    <col min="16181" max="16181" width="16.5" style="25" bestFit="1" customWidth="1"/>
    <col min="16182" max="16182" width="17.5" style="25" bestFit="1" customWidth="1"/>
    <col min="16183" max="16183" width="15.75" style="25" bestFit="1" customWidth="1"/>
    <col min="16184" max="16185" width="16.5" style="25" bestFit="1" customWidth="1"/>
    <col min="16186" max="16186" width="15.75" style="25" bestFit="1" customWidth="1"/>
    <col min="16187" max="16187" width="16.625" style="25" bestFit="1" customWidth="1"/>
    <col min="16188" max="16188" width="16.375" style="25" bestFit="1" customWidth="1"/>
    <col min="16189" max="16189" width="16.25" style="25" bestFit="1" customWidth="1"/>
    <col min="16190" max="16190" width="15.75" style="25" bestFit="1" customWidth="1"/>
    <col min="16191" max="16191" width="30.25" style="25" bestFit="1" customWidth="1"/>
    <col min="16192" max="16192" width="16.375" style="25" bestFit="1" customWidth="1"/>
    <col min="16193" max="16193" width="16.875" style="25" bestFit="1" customWidth="1"/>
    <col min="16194" max="16194" width="16.5" style="25" bestFit="1" customWidth="1"/>
    <col min="16195" max="16196" width="15.75" style="25" bestFit="1" customWidth="1"/>
    <col min="16197" max="16197" width="17.125" style="25" customWidth="1"/>
    <col min="16198" max="16198" width="16.875" style="25" bestFit="1" customWidth="1"/>
    <col min="16199" max="16199" width="27.125" style="25" bestFit="1" customWidth="1"/>
    <col min="16200" max="16200" width="21.25" style="25" bestFit="1" customWidth="1"/>
    <col min="16201" max="16201" width="30.625" style="25" bestFit="1" customWidth="1"/>
    <col min="16202" max="16202" width="16.125" style="25" bestFit="1" customWidth="1"/>
    <col min="16203" max="16203" width="33.375" style="25" bestFit="1" customWidth="1"/>
    <col min="16204" max="16204" width="33.625" style="25" bestFit="1" customWidth="1"/>
    <col min="16205" max="16206" width="15.75" style="25" bestFit="1" customWidth="1"/>
    <col min="16207" max="16207" width="16.875" style="25" bestFit="1" customWidth="1"/>
    <col min="16208" max="16384" width="9" style="25"/>
  </cols>
  <sheetData>
    <row r="1" spans="1:38" customFormat="1" ht="28.5" customHeight="1" x14ac:dyDescent="0.3">
      <c r="E1" s="256" t="s">
        <v>32</v>
      </c>
    </row>
    <row r="2" spans="1:38" s="256" customFormat="1" ht="33" customHeight="1" x14ac:dyDescent="0.3">
      <c r="A2" s="340"/>
      <c r="B2" s="340"/>
      <c r="C2" s="340"/>
      <c r="D2" s="340"/>
      <c r="E2" s="341" t="s">
        <v>228</v>
      </c>
      <c r="F2" s="341"/>
      <c r="G2" s="342"/>
      <c r="H2" s="342"/>
      <c r="I2" s="342"/>
      <c r="J2" s="342"/>
      <c r="K2" s="342"/>
      <c r="L2" s="342"/>
      <c r="M2" s="342"/>
      <c r="N2" s="342"/>
      <c r="O2" s="342"/>
      <c r="P2" s="342"/>
      <c r="Q2" s="342"/>
      <c r="R2" s="341" t="s">
        <v>229</v>
      </c>
      <c r="S2" s="341"/>
      <c r="T2" s="342"/>
      <c r="U2" s="342"/>
      <c r="V2" s="342"/>
      <c r="W2" s="342"/>
      <c r="X2" s="342"/>
      <c r="Y2" s="342"/>
      <c r="Z2" s="342"/>
      <c r="AA2" s="342"/>
      <c r="AB2" s="340"/>
      <c r="AC2" s="340"/>
      <c r="AD2" s="340"/>
      <c r="AE2" s="340"/>
      <c r="AF2" s="340"/>
      <c r="AG2" s="340"/>
      <c r="AH2" s="340"/>
      <c r="AI2" s="365" t="s">
        <v>157</v>
      </c>
      <c r="AJ2" s="365"/>
      <c r="AK2" s="365" t="s">
        <v>242</v>
      </c>
      <c r="AL2" s="365"/>
    </row>
    <row r="3" spans="1:38" s="32" customFormat="1" ht="166.5" customHeight="1" x14ac:dyDescent="0.25">
      <c r="A3" s="343" t="s">
        <v>4</v>
      </c>
      <c r="B3" s="343" t="s">
        <v>226</v>
      </c>
      <c r="C3" s="344" t="s">
        <v>5</v>
      </c>
      <c r="D3" s="345" t="s">
        <v>41</v>
      </c>
      <c r="E3" s="345" t="s">
        <v>227</v>
      </c>
      <c r="F3" s="345" t="s">
        <v>230</v>
      </c>
      <c r="G3" s="345" t="s">
        <v>287</v>
      </c>
      <c r="H3" s="345" t="s">
        <v>288</v>
      </c>
      <c r="I3" s="345" t="s">
        <v>289</v>
      </c>
      <c r="J3" s="345" t="s">
        <v>290</v>
      </c>
      <c r="K3" s="345" t="s">
        <v>291</v>
      </c>
      <c r="L3" s="345" t="s">
        <v>292</v>
      </c>
      <c r="M3" s="345" t="s">
        <v>293</v>
      </c>
      <c r="N3" s="345" t="s">
        <v>294</v>
      </c>
      <c r="O3" s="345" t="s">
        <v>302</v>
      </c>
      <c r="P3" s="345" t="s">
        <v>303</v>
      </c>
      <c r="Q3" s="345" t="s">
        <v>304</v>
      </c>
      <c r="R3" s="345" t="s">
        <v>281</v>
      </c>
      <c r="S3" s="345" t="s">
        <v>282</v>
      </c>
      <c r="T3" s="345" t="s">
        <v>295</v>
      </c>
      <c r="U3" s="345" t="s">
        <v>296</v>
      </c>
      <c r="V3" s="345" t="s">
        <v>297</v>
      </c>
      <c r="W3" s="345" t="s">
        <v>298</v>
      </c>
      <c r="X3" s="345" t="s">
        <v>299</v>
      </c>
      <c r="Y3" s="345" t="s">
        <v>300</v>
      </c>
      <c r="Z3" s="345" t="s">
        <v>305</v>
      </c>
      <c r="AA3" s="345" t="s">
        <v>306</v>
      </c>
      <c r="AB3" s="345" t="s">
        <v>283</v>
      </c>
      <c r="AC3" s="345" t="s">
        <v>284</v>
      </c>
      <c r="AD3" s="345" t="s">
        <v>285</v>
      </c>
      <c r="AE3" s="345" t="s">
        <v>286</v>
      </c>
      <c r="AF3" s="345" t="s">
        <v>324</v>
      </c>
      <c r="AG3" s="345" t="s">
        <v>275</v>
      </c>
      <c r="AH3" s="345" t="s">
        <v>276</v>
      </c>
      <c r="AI3" s="345" t="s">
        <v>277</v>
      </c>
      <c r="AJ3" s="345" t="s">
        <v>278</v>
      </c>
      <c r="AK3" s="345" t="s">
        <v>279</v>
      </c>
      <c r="AL3" s="345" t="s">
        <v>280</v>
      </c>
    </row>
    <row r="4" spans="1:38" s="260" customFormat="1" x14ac:dyDescent="0.2">
      <c r="A4" s="40"/>
      <c r="B4" s="40"/>
      <c r="C4" s="257" t="s">
        <v>98</v>
      </c>
      <c r="D4" s="134"/>
      <c r="E4" s="135" t="s">
        <v>140</v>
      </c>
      <c r="F4" s="135" t="s">
        <v>140</v>
      </c>
      <c r="G4" s="135" t="s">
        <v>140</v>
      </c>
      <c r="H4" s="135" t="s">
        <v>140</v>
      </c>
      <c r="I4" s="135" t="s">
        <v>140</v>
      </c>
      <c r="J4" s="135" t="s">
        <v>140</v>
      </c>
      <c r="K4" s="135" t="s">
        <v>140</v>
      </c>
      <c r="L4" s="135" t="s">
        <v>140</v>
      </c>
      <c r="M4" s="135" t="s">
        <v>140</v>
      </c>
      <c r="N4" s="135" t="s">
        <v>140</v>
      </c>
      <c r="O4" s="135" t="s">
        <v>140</v>
      </c>
      <c r="P4" s="135" t="s">
        <v>140</v>
      </c>
      <c r="Q4" s="135" t="s">
        <v>140</v>
      </c>
      <c r="R4" s="135" t="s">
        <v>140</v>
      </c>
      <c r="S4" s="135" t="s">
        <v>140</v>
      </c>
      <c r="T4" s="135" t="s">
        <v>140</v>
      </c>
      <c r="U4" s="135" t="s">
        <v>140</v>
      </c>
      <c r="V4" s="135" t="s">
        <v>140</v>
      </c>
      <c r="W4" s="135" t="s">
        <v>140</v>
      </c>
      <c r="X4" s="135" t="s">
        <v>140</v>
      </c>
      <c r="Y4" s="135" t="s">
        <v>140</v>
      </c>
      <c r="Z4" s="135" t="s">
        <v>140</v>
      </c>
      <c r="AA4" s="258" t="s">
        <v>100</v>
      </c>
      <c r="AB4" s="135" t="s">
        <v>104</v>
      </c>
      <c r="AC4" s="135" t="s">
        <v>104</v>
      </c>
      <c r="AD4" s="135" t="s">
        <v>104</v>
      </c>
      <c r="AE4" s="135" t="s">
        <v>104</v>
      </c>
      <c r="AF4" s="259" t="s">
        <v>104</v>
      </c>
      <c r="AG4" s="135" t="s">
        <v>104</v>
      </c>
      <c r="AH4" s="135"/>
      <c r="AI4" s="135"/>
      <c r="AJ4" s="135"/>
      <c r="AK4" s="135"/>
      <c r="AL4" s="135"/>
    </row>
    <row r="5" spans="1:38" s="260" customFormat="1" x14ac:dyDescent="0.2">
      <c r="A5" s="40"/>
      <c r="B5" s="40"/>
      <c r="C5" s="257" t="s">
        <v>77</v>
      </c>
      <c r="D5" s="26"/>
      <c r="E5" s="269">
        <v>2018</v>
      </c>
      <c r="F5" s="269">
        <v>2018</v>
      </c>
      <c r="G5" s="269">
        <v>2018</v>
      </c>
      <c r="H5" s="269">
        <v>2018</v>
      </c>
      <c r="I5" s="269">
        <v>2018</v>
      </c>
      <c r="J5" s="269">
        <v>2018</v>
      </c>
      <c r="K5" s="269">
        <v>2018</v>
      </c>
      <c r="L5" s="269">
        <v>2018</v>
      </c>
      <c r="M5" s="269">
        <v>2018</v>
      </c>
      <c r="N5" s="269">
        <v>2018</v>
      </c>
      <c r="O5" s="269">
        <v>2018</v>
      </c>
      <c r="P5" s="269">
        <v>2018</v>
      </c>
      <c r="Q5" s="269">
        <v>2018</v>
      </c>
      <c r="R5" s="269">
        <v>2018</v>
      </c>
      <c r="S5" s="269">
        <v>2018</v>
      </c>
      <c r="T5" s="269">
        <v>2018</v>
      </c>
      <c r="U5" s="269">
        <v>2018</v>
      </c>
      <c r="V5" s="269">
        <v>2018</v>
      </c>
      <c r="W5" s="269">
        <v>2018</v>
      </c>
      <c r="X5" s="269">
        <v>2018</v>
      </c>
      <c r="Y5" s="269">
        <v>2018</v>
      </c>
      <c r="Z5" s="269">
        <v>2018</v>
      </c>
      <c r="AA5" s="269">
        <v>2018</v>
      </c>
      <c r="AB5" s="269">
        <v>2018</v>
      </c>
      <c r="AC5" s="269">
        <v>2018</v>
      </c>
      <c r="AD5" s="269">
        <v>2018</v>
      </c>
      <c r="AE5" s="269">
        <v>2018</v>
      </c>
      <c r="AF5" s="269">
        <v>2018</v>
      </c>
      <c r="AG5" s="269">
        <v>2018</v>
      </c>
      <c r="AH5" s="269">
        <v>2018</v>
      </c>
      <c r="AI5" s="269">
        <v>2018</v>
      </c>
      <c r="AJ5" s="269">
        <v>2018</v>
      </c>
      <c r="AK5" s="269">
        <v>2018</v>
      </c>
      <c r="AL5" s="269">
        <v>2018</v>
      </c>
    </row>
    <row r="6" spans="1:38" s="260" customFormat="1" x14ac:dyDescent="0.2">
      <c r="A6" s="40"/>
      <c r="B6" s="40"/>
      <c r="C6" s="257" t="s">
        <v>79</v>
      </c>
      <c r="D6" s="261"/>
      <c r="E6" s="270">
        <v>0.13</v>
      </c>
      <c r="F6" s="270"/>
      <c r="G6" s="270">
        <v>0.13</v>
      </c>
      <c r="H6" s="270">
        <v>0.3</v>
      </c>
      <c r="I6" s="270">
        <v>0.09</v>
      </c>
      <c r="J6" s="270">
        <v>0.35</v>
      </c>
      <c r="K6" s="270">
        <v>0.15</v>
      </c>
      <c r="L6" s="270">
        <v>0.13</v>
      </c>
      <c r="M6" s="270"/>
      <c r="N6" s="270"/>
      <c r="O6" s="271" t="s">
        <v>301</v>
      </c>
      <c r="P6" s="270"/>
      <c r="Q6" s="270"/>
      <c r="R6" s="270">
        <v>0.13</v>
      </c>
      <c r="S6" s="270"/>
      <c r="T6" s="270">
        <v>0.13</v>
      </c>
      <c r="U6" s="270">
        <v>0.3</v>
      </c>
      <c r="V6" s="270">
        <v>0.09</v>
      </c>
      <c r="W6" s="270">
        <v>0.35</v>
      </c>
      <c r="X6" s="270">
        <v>0.15</v>
      </c>
      <c r="Y6" s="270">
        <v>0.13</v>
      </c>
      <c r="Z6" s="271" t="s">
        <v>301</v>
      </c>
      <c r="AA6" s="271"/>
      <c r="AB6" s="272"/>
      <c r="AC6" s="272"/>
      <c r="AD6" s="272"/>
      <c r="AE6" s="272"/>
      <c r="AF6" s="273"/>
      <c r="AG6" s="272"/>
      <c r="AH6" s="274">
        <v>3.0000000000000001E-3</v>
      </c>
      <c r="AI6" s="274">
        <v>3.0000000000000001E-3</v>
      </c>
      <c r="AJ6" s="274">
        <v>1.4999999999999999E-2</v>
      </c>
      <c r="AK6" s="274">
        <v>3.0000000000000001E-3</v>
      </c>
      <c r="AL6" s="274">
        <v>1.4999999999999999E-2</v>
      </c>
    </row>
    <row r="7" spans="1:38" s="260" customFormat="1" hidden="1" x14ac:dyDescent="0.2">
      <c r="A7" s="40"/>
      <c r="B7" s="40"/>
      <c r="C7" s="40"/>
      <c r="D7" s="22"/>
      <c r="E7" s="33"/>
      <c r="F7" s="33"/>
      <c r="G7" s="33"/>
      <c r="H7" s="33"/>
      <c r="I7" s="33"/>
      <c r="J7" s="33"/>
      <c r="K7" s="33"/>
      <c r="L7" s="33"/>
      <c r="M7" s="39"/>
      <c r="N7" s="39"/>
      <c r="O7" s="39"/>
      <c r="P7" s="39"/>
      <c r="Q7" s="39"/>
      <c r="R7" s="33"/>
      <c r="S7" s="33"/>
      <c r="T7" s="33"/>
      <c r="U7" s="33"/>
      <c r="V7" s="33"/>
      <c r="W7" s="33"/>
      <c r="X7" s="33"/>
      <c r="Y7" s="33"/>
      <c r="Z7" s="39"/>
      <c r="AA7" s="39"/>
      <c r="AB7" s="33"/>
      <c r="AC7" s="33"/>
      <c r="AD7" s="33"/>
      <c r="AE7" s="33"/>
      <c r="AF7" s="49"/>
      <c r="AG7" s="33"/>
      <c r="AH7" s="33"/>
      <c r="AI7" s="33"/>
      <c r="AJ7" s="33"/>
      <c r="AK7" s="33"/>
      <c r="AL7" s="33"/>
    </row>
    <row r="8" spans="1:38" s="260" customFormat="1" hidden="1" x14ac:dyDescent="0.2">
      <c r="A8" s="40"/>
      <c r="B8" s="40"/>
      <c r="C8" s="40"/>
      <c r="D8" s="22"/>
      <c r="E8" s="33"/>
      <c r="F8" s="33"/>
      <c r="G8" s="33"/>
      <c r="H8" s="33"/>
      <c r="I8" s="33"/>
      <c r="J8" s="33"/>
      <c r="K8" s="33"/>
      <c r="L8" s="33"/>
      <c r="M8" s="39"/>
      <c r="N8" s="39"/>
      <c r="O8" s="39"/>
      <c r="P8" s="39"/>
      <c r="Q8" s="39"/>
      <c r="R8" s="33"/>
      <c r="S8" s="33"/>
      <c r="T8" s="33"/>
      <c r="U8" s="33"/>
      <c r="V8" s="33"/>
      <c r="W8" s="33"/>
      <c r="X8" s="33"/>
      <c r="Y8" s="33"/>
      <c r="Z8" s="39"/>
      <c r="AA8" s="39"/>
      <c r="AB8" s="33"/>
      <c r="AC8" s="33"/>
      <c r="AD8" s="33"/>
      <c r="AE8" s="33"/>
      <c r="AF8" s="49"/>
      <c r="AG8" s="33"/>
      <c r="AH8" s="33"/>
      <c r="AI8" s="33"/>
      <c r="AJ8" s="33"/>
      <c r="AK8" s="33"/>
      <c r="AL8" s="33"/>
    </row>
    <row r="9" spans="1:38" s="260" customFormat="1" hidden="1" x14ac:dyDescent="0.2">
      <c r="A9" s="40"/>
      <c r="B9" s="40"/>
      <c r="C9" s="40"/>
      <c r="D9" s="22"/>
      <c r="E9" s="33"/>
      <c r="F9" s="33"/>
      <c r="G9" s="33"/>
      <c r="H9" s="33"/>
      <c r="I9" s="33"/>
      <c r="J9" s="33"/>
      <c r="K9" s="33"/>
      <c r="L9" s="33"/>
      <c r="M9" s="39"/>
      <c r="N9" s="39"/>
      <c r="O9" s="39"/>
      <c r="P9" s="39"/>
      <c r="Q9" s="39"/>
      <c r="R9" s="33"/>
      <c r="S9" s="33"/>
      <c r="T9" s="33"/>
      <c r="U9" s="33"/>
      <c r="V9" s="33"/>
      <c r="W9" s="33"/>
      <c r="X9" s="33"/>
      <c r="Y9" s="33"/>
      <c r="Z9" s="39"/>
      <c r="AA9" s="39"/>
      <c r="AB9" s="33"/>
      <c r="AC9" s="33"/>
      <c r="AD9" s="33"/>
      <c r="AE9" s="33"/>
      <c r="AF9" s="49"/>
      <c r="AG9" s="33"/>
      <c r="AH9" s="33"/>
      <c r="AI9" s="33"/>
      <c r="AJ9" s="33"/>
      <c r="AK9" s="33"/>
      <c r="AL9" s="33"/>
    </row>
    <row r="10" spans="1:38" s="260" customFormat="1" hidden="1" x14ac:dyDescent="0.2">
      <c r="A10" s="40"/>
      <c r="B10" s="40"/>
      <c r="C10" s="40"/>
      <c r="D10" s="22"/>
      <c r="E10" s="33"/>
      <c r="F10" s="33"/>
      <c r="G10" s="33"/>
      <c r="H10" s="33"/>
      <c r="I10" s="33"/>
      <c r="J10" s="33"/>
      <c r="K10" s="33"/>
      <c r="L10" s="33"/>
      <c r="M10" s="39"/>
      <c r="N10" s="39"/>
      <c r="O10" s="39"/>
      <c r="P10" s="39"/>
      <c r="Q10" s="39"/>
      <c r="R10" s="33"/>
      <c r="S10" s="33"/>
      <c r="T10" s="33"/>
      <c r="U10" s="33"/>
      <c r="V10" s="33"/>
      <c r="W10" s="33"/>
      <c r="X10" s="33"/>
      <c r="Y10" s="33"/>
      <c r="Z10" s="39"/>
      <c r="AA10" s="39"/>
      <c r="AB10" s="33"/>
      <c r="AC10" s="33"/>
      <c r="AD10" s="33"/>
      <c r="AE10" s="33"/>
      <c r="AF10" s="49"/>
      <c r="AG10" s="33"/>
      <c r="AH10" s="33"/>
      <c r="AI10" s="33"/>
      <c r="AJ10" s="33"/>
      <c r="AK10" s="33"/>
      <c r="AL10" s="33"/>
    </row>
    <row r="11" spans="1:38" s="260" customFormat="1" hidden="1" x14ac:dyDescent="0.2">
      <c r="A11" s="40"/>
      <c r="B11" s="40"/>
      <c r="C11" s="40"/>
      <c r="D11" s="22"/>
      <c r="E11" s="33"/>
      <c r="F11" s="33"/>
      <c r="G11" s="33"/>
      <c r="H11" s="33"/>
      <c r="I11" s="33"/>
      <c r="J11" s="33"/>
      <c r="K11" s="33"/>
      <c r="L11" s="33"/>
      <c r="M11" s="39"/>
      <c r="N11" s="39"/>
      <c r="O11" s="39"/>
      <c r="P11" s="39"/>
      <c r="Q11" s="39"/>
      <c r="R11" s="33"/>
      <c r="S11" s="33"/>
      <c r="T11" s="33"/>
      <c r="U11" s="33"/>
      <c r="V11" s="33"/>
      <c r="W11" s="33"/>
      <c r="X11" s="33"/>
      <c r="Y11" s="33"/>
      <c r="Z11" s="39"/>
      <c r="AA11" s="39"/>
      <c r="AB11" s="33"/>
      <c r="AC11" s="33"/>
      <c r="AD11" s="33"/>
      <c r="AE11" s="33"/>
      <c r="AF11" s="49"/>
      <c r="AG11" s="33"/>
      <c r="AH11" s="33"/>
      <c r="AI11" s="33"/>
      <c r="AJ11" s="33"/>
      <c r="AK11" s="33"/>
      <c r="AL11" s="33"/>
    </row>
    <row r="12" spans="1:38" s="260" customFormat="1" hidden="1" x14ac:dyDescent="0.2">
      <c r="A12" s="262"/>
      <c r="B12" s="262"/>
      <c r="C12" s="262"/>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49"/>
      <c r="AG12" s="39"/>
      <c r="AH12" s="39"/>
      <c r="AI12" s="39"/>
      <c r="AJ12" s="39"/>
      <c r="AK12" s="39"/>
      <c r="AL12" s="39"/>
    </row>
    <row r="13" spans="1:38" x14ac:dyDescent="0.2">
      <c r="A13" s="249"/>
      <c r="B13" s="249"/>
      <c r="C13" s="254" t="s">
        <v>7</v>
      </c>
      <c r="D13" s="23"/>
      <c r="E13" s="263">
        <v>565336784099.20837</v>
      </c>
      <c r="F13" s="263">
        <v>565034535147.50012</v>
      </c>
      <c r="G13" s="263">
        <v>564168126328.51001</v>
      </c>
      <c r="H13" s="263">
        <v>120332282.98999999</v>
      </c>
      <c r="I13" s="263">
        <v>255145</v>
      </c>
      <c r="J13" s="263">
        <v>73519952.430000037</v>
      </c>
      <c r="K13" s="263">
        <v>133584593.96000001</v>
      </c>
      <c r="L13" s="263">
        <v>538716844.6099999</v>
      </c>
      <c r="M13" s="263">
        <v>517276715231.20001</v>
      </c>
      <c r="N13" s="263">
        <v>47757819916.300003</v>
      </c>
      <c r="O13" s="263">
        <v>73495047453</v>
      </c>
      <c r="P13" s="263">
        <v>67284935058</v>
      </c>
      <c r="Q13" s="263">
        <v>6210112395</v>
      </c>
      <c r="R13" s="263">
        <v>137263758216.77386</v>
      </c>
      <c r="S13" s="263">
        <v>137229968240.7</v>
      </c>
      <c r="T13" s="263">
        <v>137144142095.35001</v>
      </c>
      <c r="U13" s="263">
        <v>3831016.2</v>
      </c>
      <c r="V13" s="263">
        <v>0</v>
      </c>
      <c r="W13" s="263">
        <v>17004836.98</v>
      </c>
      <c r="X13" s="263">
        <v>18000</v>
      </c>
      <c r="Y13" s="263">
        <v>64972292.170000002</v>
      </c>
      <c r="Z13" s="263">
        <v>17844206691</v>
      </c>
      <c r="AA13" s="264">
        <v>3881.1000000000004</v>
      </c>
      <c r="AB13" s="263">
        <v>3910234</v>
      </c>
      <c r="AC13" s="263">
        <v>0</v>
      </c>
      <c r="AD13" s="263">
        <v>0</v>
      </c>
      <c r="AE13" s="263">
        <v>0</v>
      </c>
      <c r="AF13" s="263">
        <v>6302253</v>
      </c>
      <c r="AG13" s="263">
        <v>0</v>
      </c>
      <c r="AH13" s="263">
        <v>0</v>
      </c>
      <c r="AI13" s="263">
        <v>0</v>
      </c>
      <c r="AJ13" s="263">
        <v>0</v>
      </c>
      <c r="AK13" s="263">
        <v>0</v>
      </c>
      <c r="AL13" s="263">
        <v>0</v>
      </c>
    </row>
    <row r="14" spans="1:38" x14ac:dyDescent="0.2">
      <c r="A14" s="17">
        <v>1</v>
      </c>
      <c r="B14" s="17">
        <v>71874000</v>
      </c>
      <c r="C14" s="28" t="s">
        <v>204</v>
      </c>
      <c r="D14" s="24"/>
      <c r="E14" s="265">
        <v>42848122643.432304</v>
      </c>
      <c r="F14" s="265">
        <v>42822355377.029991</v>
      </c>
      <c r="G14" s="266">
        <v>42768741866.68</v>
      </c>
      <c r="H14" s="266">
        <v>7420850.71</v>
      </c>
      <c r="I14" s="266"/>
      <c r="J14" s="266">
        <v>8095512.3399999999</v>
      </c>
      <c r="K14" s="266">
        <v>15359364.84</v>
      </c>
      <c r="L14" s="266">
        <v>22737782.460000001</v>
      </c>
      <c r="M14" s="266">
        <v>42822355377.029999</v>
      </c>
      <c r="N14" s="266"/>
      <c r="O14" s="266">
        <v>5570634159</v>
      </c>
      <c r="P14" s="266">
        <v>5570634159</v>
      </c>
      <c r="Q14" s="266"/>
      <c r="R14" s="266">
        <v>0</v>
      </c>
      <c r="S14" s="266">
        <v>0</v>
      </c>
      <c r="T14" s="265"/>
      <c r="U14" s="265"/>
      <c r="V14" s="265"/>
      <c r="W14" s="265"/>
      <c r="X14" s="265"/>
      <c r="Y14" s="265"/>
      <c r="Z14" s="266"/>
      <c r="AA14" s="267">
        <v>54.4</v>
      </c>
      <c r="AB14" s="265">
        <v>316795</v>
      </c>
      <c r="AC14" s="265"/>
      <c r="AD14" s="265"/>
      <c r="AE14" s="265"/>
      <c r="AF14" s="268">
        <v>518708</v>
      </c>
      <c r="AG14" s="265"/>
      <c r="AH14" s="265">
        <v>0</v>
      </c>
      <c r="AI14" s="265"/>
      <c r="AJ14" s="265"/>
      <c r="AK14" s="265"/>
      <c r="AL14" s="265"/>
    </row>
    <row r="15" spans="1:38" x14ac:dyDescent="0.2">
      <c r="A15" s="17">
        <v>2</v>
      </c>
      <c r="B15" s="17">
        <v>71876000</v>
      </c>
      <c r="C15" s="28" t="s">
        <v>205</v>
      </c>
      <c r="D15" s="24"/>
      <c r="E15" s="265">
        <v>149828388765.29382</v>
      </c>
      <c r="F15" s="265">
        <v>149714184728.22</v>
      </c>
      <c r="G15" s="266">
        <v>149403163209.67999</v>
      </c>
      <c r="H15" s="266">
        <v>42176555.340000004</v>
      </c>
      <c r="I15" s="266"/>
      <c r="J15" s="266">
        <v>28017814.530000001</v>
      </c>
      <c r="K15" s="266">
        <v>75629560.760000005</v>
      </c>
      <c r="L15" s="266">
        <v>165197587.91</v>
      </c>
      <c r="M15" s="266">
        <v>149714184728.22</v>
      </c>
      <c r="N15" s="266"/>
      <c r="O15" s="266">
        <v>19477775696</v>
      </c>
      <c r="P15" s="266">
        <v>19477775696</v>
      </c>
      <c r="Q15" s="266"/>
      <c r="R15" s="266">
        <v>0</v>
      </c>
      <c r="S15" s="266">
        <v>0</v>
      </c>
      <c r="T15" s="265"/>
      <c r="U15" s="265"/>
      <c r="V15" s="265"/>
      <c r="W15" s="265"/>
      <c r="X15" s="265"/>
      <c r="Y15" s="265"/>
      <c r="Z15" s="266"/>
      <c r="AA15" s="267">
        <v>257.3</v>
      </c>
      <c r="AB15" s="265">
        <v>1222921</v>
      </c>
      <c r="AC15" s="265"/>
      <c r="AD15" s="265"/>
      <c r="AE15" s="265"/>
      <c r="AF15" s="268">
        <v>1672040</v>
      </c>
      <c r="AG15" s="265"/>
      <c r="AH15" s="265">
        <v>0</v>
      </c>
      <c r="AI15" s="265"/>
      <c r="AJ15" s="265"/>
      <c r="AK15" s="265"/>
      <c r="AL15" s="265"/>
    </row>
    <row r="16" spans="1:38" x14ac:dyDescent="0.2">
      <c r="A16" s="17">
        <v>3</v>
      </c>
      <c r="B16" s="17">
        <v>71871000</v>
      </c>
      <c r="C16" s="28" t="s">
        <v>206</v>
      </c>
      <c r="D16" s="24"/>
      <c r="E16" s="265">
        <v>43789811057.379219</v>
      </c>
      <c r="F16" s="265">
        <v>43775070923.619995</v>
      </c>
      <c r="G16" s="266">
        <v>43739838640.019997</v>
      </c>
      <c r="H16" s="266">
        <v>6582851.5300000003</v>
      </c>
      <c r="I16" s="266"/>
      <c r="J16" s="266">
        <v>3623330.13</v>
      </c>
      <c r="K16" s="266"/>
      <c r="L16" s="266">
        <v>25026101.940000001</v>
      </c>
      <c r="M16" s="266">
        <v>43775070923.620003</v>
      </c>
      <c r="N16" s="266"/>
      <c r="O16" s="266">
        <v>5692585652</v>
      </c>
      <c r="P16" s="266">
        <v>5692585652</v>
      </c>
      <c r="Q16" s="266"/>
      <c r="R16" s="266">
        <v>0</v>
      </c>
      <c r="S16" s="266">
        <v>0</v>
      </c>
      <c r="T16" s="265"/>
      <c r="U16" s="265"/>
      <c r="V16" s="265"/>
      <c r="W16" s="265"/>
      <c r="X16" s="265"/>
      <c r="Y16" s="265"/>
      <c r="Z16" s="266"/>
      <c r="AA16" s="267">
        <v>162.69999999999999</v>
      </c>
      <c r="AB16" s="265">
        <v>280197</v>
      </c>
      <c r="AC16" s="265"/>
      <c r="AD16" s="265"/>
      <c r="AE16" s="265"/>
      <c r="AF16" s="268">
        <v>531066</v>
      </c>
      <c r="AG16" s="265"/>
      <c r="AH16" s="265">
        <v>0</v>
      </c>
      <c r="AI16" s="265"/>
      <c r="AJ16" s="265"/>
      <c r="AK16" s="265"/>
      <c r="AL16" s="265"/>
    </row>
    <row r="17" spans="1:38" x14ac:dyDescent="0.2">
      <c r="A17" s="17">
        <v>4</v>
      </c>
      <c r="B17" s="17">
        <v>71875000</v>
      </c>
      <c r="C17" s="28" t="s">
        <v>207</v>
      </c>
      <c r="D17" s="24"/>
      <c r="E17" s="265">
        <v>85400063594.189987</v>
      </c>
      <c r="F17" s="265">
        <v>85335985854.170013</v>
      </c>
      <c r="G17" s="266">
        <v>85087304335.350006</v>
      </c>
      <c r="H17" s="266">
        <v>29150987.300000001</v>
      </c>
      <c r="I17" s="266">
        <v>255145</v>
      </c>
      <c r="J17" s="266">
        <v>11515035.279999999</v>
      </c>
      <c r="K17" s="266">
        <v>42566820</v>
      </c>
      <c r="L17" s="266">
        <v>165193531.24000001</v>
      </c>
      <c r="M17" s="266">
        <v>85335985854.169998</v>
      </c>
      <c r="N17" s="266"/>
      <c r="O17" s="266">
        <v>11102984272</v>
      </c>
      <c r="P17" s="266">
        <v>11102984272</v>
      </c>
      <c r="Q17" s="266"/>
      <c r="R17" s="266">
        <v>0</v>
      </c>
      <c r="S17" s="266">
        <v>0</v>
      </c>
      <c r="T17" s="265"/>
      <c r="U17" s="265"/>
      <c r="V17" s="265"/>
      <c r="W17" s="265"/>
      <c r="X17" s="265"/>
      <c r="Y17" s="265"/>
      <c r="Z17" s="266"/>
      <c r="AA17" s="267">
        <v>171.7</v>
      </c>
      <c r="AB17" s="265">
        <v>893390</v>
      </c>
      <c r="AC17" s="265"/>
      <c r="AD17" s="265"/>
      <c r="AE17" s="265"/>
      <c r="AF17" s="268">
        <v>1392865</v>
      </c>
      <c r="AG17" s="265"/>
      <c r="AH17" s="265">
        <v>0</v>
      </c>
      <c r="AI17" s="265"/>
      <c r="AJ17" s="265"/>
      <c r="AK17" s="265"/>
      <c r="AL17" s="265"/>
    </row>
    <row r="18" spans="1:38" x14ac:dyDescent="0.2">
      <c r="A18" s="17">
        <v>5</v>
      </c>
      <c r="B18" s="17">
        <v>71873000</v>
      </c>
      <c r="C18" s="28" t="s">
        <v>208</v>
      </c>
      <c r="D18" s="24"/>
      <c r="E18" s="265">
        <v>18156718227.284615</v>
      </c>
      <c r="F18" s="265">
        <v>18149918589.129997</v>
      </c>
      <c r="G18" s="266">
        <v>18128014876.099998</v>
      </c>
      <c r="H18" s="266">
        <v>2496822.37</v>
      </c>
      <c r="I18" s="266"/>
      <c r="J18" s="266">
        <v>2088605.26</v>
      </c>
      <c r="K18" s="266"/>
      <c r="L18" s="266">
        <v>17318285.399999999</v>
      </c>
      <c r="M18" s="266">
        <v>18149918589.130001</v>
      </c>
      <c r="N18" s="266"/>
      <c r="O18" s="266">
        <v>2360382578</v>
      </c>
      <c r="P18" s="266">
        <v>2360382578</v>
      </c>
      <c r="Q18" s="266"/>
      <c r="R18" s="266">
        <v>0</v>
      </c>
      <c r="S18" s="266">
        <v>0</v>
      </c>
      <c r="T18" s="265"/>
      <c r="U18" s="265"/>
      <c r="V18" s="265"/>
      <c r="W18" s="265"/>
      <c r="X18" s="265"/>
      <c r="Y18" s="265"/>
      <c r="Z18" s="266"/>
      <c r="AA18" s="267">
        <v>84.2</v>
      </c>
      <c r="AB18" s="265">
        <v>121579</v>
      </c>
      <c r="AC18" s="265"/>
      <c r="AD18" s="265"/>
      <c r="AE18" s="265"/>
      <c r="AF18" s="268">
        <v>173714</v>
      </c>
      <c r="AG18" s="265"/>
      <c r="AH18" s="265">
        <v>0</v>
      </c>
      <c r="AI18" s="265"/>
      <c r="AJ18" s="265"/>
      <c r="AK18" s="265"/>
      <c r="AL18" s="265"/>
    </row>
    <row r="19" spans="1:38" x14ac:dyDescent="0.2">
      <c r="A19" s="17">
        <v>6</v>
      </c>
      <c r="B19" s="17">
        <v>71878000</v>
      </c>
      <c r="C19" s="28" t="s">
        <v>209</v>
      </c>
      <c r="D19" s="24"/>
      <c r="E19" s="265">
        <v>10822017225.106153</v>
      </c>
      <c r="F19" s="265">
        <v>10814995233.560001</v>
      </c>
      <c r="G19" s="266">
        <v>10810489735.809999</v>
      </c>
      <c r="H19" s="266">
        <v>1213992.6000000001</v>
      </c>
      <c r="I19" s="266"/>
      <c r="J19" s="266">
        <v>3211273.45</v>
      </c>
      <c r="K19" s="266"/>
      <c r="L19" s="266">
        <v>80231.7</v>
      </c>
      <c r="M19" s="266">
        <v>10814995233.559999</v>
      </c>
      <c r="N19" s="266"/>
      <c r="O19" s="266">
        <v>1406862167</v>
      </c>
      <c r="P19" s="266">
        <v>1406862167</v>
      </c>
      <c r="Q19" s="266"/>
      <c r="R19" s="266">
        <v>0</v>
      </c>
      <c r="S19" s="266">
        <v>0</v>
      </c>
      <c r="T19" s="265"/>
      <c r="U19" s="265"/>
      <c r="V19" s="265"/>
      <c r="W19" s="265"/>
      <c r="X19" s="265"/>
      <c r="Y19" s="265"/>
      <c r="Z19" s="266"/>
      <c r="AA19" s="267">
        <v>82.5</v>
      </c>
      <c r="AB19" s="265">
        <v>88752</v>
      </c>
      <c r="AC19" s="265"/>
      <c r="AD19" s="265"/>
      <c r="AE19" s="265"/>
      <c r="AF19" s="268">
        <v>168339</v>
      </c>
      <c r="AG19" s="265"/>
      <c r="AH19" s="265">
        <v>0</v>
      </c>
      <c r="AI19" s="265"/>
      <c r="AJ19" s="265"/>
      <c r="AK19" s="265"/>
      <c r="AL19" s="265"/>
    </row>
    <row r="20" spans="1:38" x14ac:dyDescent="0.2">
      <c r="A20" s="17">
        <v>7</v>
      </c>
      <c r="B20" s="17">
        <v>71883000</v>
      </c>
      <c r="C20" s="28" t="s">
        <v>210</v>
      </c>
      <c r="D20" s="24"/>
      <c r="E20" s="265">
        <v>30288779676.327694</v>
      </c>
      <c r="F20" s="265">
        <v>30267133988.970001</v>
      </c>
      <c r="G20" s="266">
        <v>30235842671.549999</v>
      </c>
      <c r="H20" s="266">
        <v>13757801.130000001</v>
      </c>
      <c r="I20" s="266"/>
      <c r="J20" s="266">
        <v>2158453.02</v>
      </c>
      <c r="K20" s="266">
        <v>12675</v>
      </c>
      <c r="L20" s="266">
        <v>15362388.27</v>
      </c>
      <c r="M20" s="266">
        <v>30267133988.970001</v>
      </c>
      <c r="N20" s="266"/>
      <c r="O20" s="266">
        <v>3937539531</v>
      </c>
      <c r="P20" s="266">
        <v>3937539531</v>
      </c>
      <c r="Q20" s="266"/>
      <c r="R20" s="266">
        <v>0</v>
      </c>
      <c r="S20" s="266">
        <v>0</v>
      </c>
      <c r="T20" s="265"/>
      <c r="U20" s="265"/>
      <c r="V20" s="265"/>
      <c r="W20" s="265"/>
      <c r="X20" s="265"/>
      <c r="Y20" s="265"/>
      <c r="Z20" s="266"/>
      <c r="AA20" s="267">
        <v>91.7</v>
      </c>
      <c r="AB20" s="265">
        <v>88842</v>
      </c>
      <c r="AC20" s="265"/>
      <c r="AD20" s="265"/>
      <c r="AE20" s="265"/>
      <c r="AF20" s="268">
        <v>214841</v>
      </c>
      <c r="AG20" s="265"/>
      <c r="AH20" s="265">
        <v>0</v>
      </c>
      <c r="AI20" s="265"/>
      <c r="AJ20" s="265"/>
      <c r="AK20" s="265"/>
      <c r="AL20" s="265"/>
    </row>
    <row r="21" spans="1:38" x14ac:dyDescent="0.2">
      <c r="A21" s="17">
        <v>8</v>
      </c>
      <c r="B21" s="17">
        <v>71877000</v>
      </c>
      <c r="C21" s="28" t="s">
        <v>211</v>
      </c>
      <c r="D21" s="24"/>
      <c r="E21" s="265">
        <v>11061564599.712309</v>
      </c>
      <c r="F21" s="265">
        <v>11056651570.620001</v>
      </c>
      <c r="G21" s="266">
        <v>11030299218.200001</v>
      </c>
      <c r="H21" s="266">
        <v>3232482.86</v>
      </c>
      <c r="I21" s="266"/>
      <c r="J21" s="266">
        <v>403916.13</v>
      </c>
      <c r="K21" s="266">
        <v>15507.36</v>
      </c>
      <c r="L21" s="266">
        <v>22700446.07</v>
      </c>
      <c r="M21" s="266">
        <v>11056651570.620001</v>
      </c>
      <c r="N21" s="266"/>
      <c r="O21" s="266">
        <v>1438061455</v>
      </c>
      <c r="P21" s="266">
        <v>1438061455</v>
      </c>
      <c r="Q21" s="266"/>
      <c r="R21" s="266">
        <v>0</v>
      </c>
      <c r="S21" s="266">
        <v>0</v>
      </c>
      <c r="T21" s="265"/>
      <c r="U21" s="265"/>
      <c r="V21" s="265"/>
      <c r="W21" s="265"/>
      <c r="X21" s="265"/>
      <c r="Y21" s="265"/>
      <c r="Z21" s="266"/>
      <c r="AA21" s="267">
        <v>49.5</v>
      </c>
      <c r="AB21" s="265">
        <v>78355</v>
      </c>
      <c r="AC21" s="265"/>
      <c r="AD21" s="265"/>
      <c r="AE21" s="265"/>
      <c r="AF21" s="268">
        <v>120705</v>
      </c>
      <c r="AG21" s="265"/>
      <c r="AH21" s="265">
        <v>0</v>
      </c>
      <c r="AI21" s="265"/>
      <c r="AJ21" s="265"/>
      <c r="AK21" s="265"/>
      <c r="AL21" s="265"/>
    </row>
    <row r="22" spans="1:38" x14ac:dyDescent="0.2">
      <c r="A22" s="17">
        <v>9</v>
      </c>
      <c r="B22" s="17">
        <v>71872000</v>
      </c>
      <c r="C22" s="28" t="s">
        <v>212</v>
      </c>
      <c r="D22" s="24"/>
      <c r="E22" s="265">
        <v>10477940065.828461</v>
      </c>
      <c r="F22" s="265">
        <v>10476850055.610001</v>
      </c>
      <c r="G22" s="266">
        <v>10471754893.6</v>
      </c>
      <c r="H22" s="266">
        <v>62160</v>
      </c>
      <c r="I22" s="266"/>
      <c r="J22" s="266">
        <v>596064.22</v>
      </c>
      <c r="K22" s="266"/>
      <c r="L22" s="266">
        <v>4436937.79</v>
      </c>
      <c r="M22" s="266">
        <v>10476850055.610001</v>
      </c>
      <c r="N22" s="266"/>
      <c r="O22" s="266">
        <v>1362139175</v>
      </c>
      <c r="P22" s="266">
        <v>1362139175</v>
      </c>
      <c r="Q22" s="266"/>
      <c r="R22" s="266">
        <v>0</v>
      </c>
      <c r="S22" s="266">
        <v>0</v>
      </c>
      <c r="T22" s="265"/>
      <c r="U22" s="265"/>
      <c r="V22" s="265"/>
      <c r="W22" s="265"/>
      <c r="X22" s="265"/>
      <c r="Y22" s="265"/>
      <c r="Z22" s="266"/>
      <c r="AA22" s="267">
        <v>84.5</v>
      </c>
      <c r="AB22" s="265">
        <v>69720</v>
      </c>
      <c r="AC22" s="265"/>
      <c r="AD22" s="265"/>
      <c r="AE22" s="265"/>
      <c r="AF22" s="268">
        <v>245394</v>
      </c>
      <c r="AG22" s="265"/>
      <c r="AH22" s="265">
        <v>0</v>
      </c>
      <c r="AI22" s="265"/>
      <c r="AJ22" s="265"/>
      <c r="AK22" s="265"/>
      <c r="AL22" s="265"/>
    </row>
    <row r="23" spans="1:38" x14ac:dyDescent="0.2">
      <c r="A23" s="17">
        <v>10</v>
      </c>
      <c r="B23" s="17">
        <v>71879000</v>
      </c>
      <c r="C23" s="28" t="s">
        <v>213</v>
      </c>
      <c r="D23" s="24"/>
      <c r="E23" s="265">
        <v>15240852905.164616</v>
      </c>
      <c r="F23" s="265">
        <v>15236609475.959999</v>
      </c>
      <c r="G23" s="266">
        <v>15225887869.08</v>
      </c>
      <c r="H23" s="266">
        <v>1210187.82</v>
      </c>
      <c r="I23" s="266"/>
      <c r="J23" s="266">
        <v>1572335.76</v>
      </c>
      <c r="K23" s="266"/>
      <c r="L23" s="266">
        <v>7939083.2999999998</v>
      </c>
      <c r="M23" s="266">
        <v>15236609475.959999</v>
      </c>
      <c r="N23" s="266"/>
      <c r="O23" s="266">
        <v>1981362464</v>
      </c>
      <c r="P23" s="266">
        <v>1981362464</v>
      </c>
      <c r="Q23" s="266"/>
      <c r="R23" s="266">
        <v>0</v>
      </c>
      <c r="S23" s="266">
        <v>0</v>
      </c>
      <c r="T23" s="265"/>
      <c r="U23" s="265"/>
      <c r="V23" s="265"/>
      <c r="W23" s="265"/>
      <c r="X23" s="265"/>
      <c r="Y23" s="265"/>
      <c r="Z23" s="266"/>
      <c r="AA23" s="267">
        <v>113.6</v>
      </c>
      <c r="AB23" s="265">
        <v>139393</v>
      </c>
      <c r="AC23" s="265"/>
      <c r="AD23" s="265"/>
      <c r="AE23" s="265"/>
      <c r="AF23" s="268">
        <v>353618</v>
      </c>
      <c r="AG23" s="265"/>
      <c r="AH23" s="265">
        <v>0</v>
      </c>
      <c r="AI23" s="265"/>
      <c r="AJ23" s="265"/>
      <c r="AK23" s="265"/>
      <c r="AL23" s="265"/>
    </row>
    <row r="24" spans="1:38" x14ac:dyDescent="0.2">
      <c r="A24" s="17">
        <v>11</v>
      </c>
      <c r="B24" s="17">
        <v>71885000</v>
      </c>
      <c r="C24" s="28" t="s">
        <v>214</v>
      </c>
      <c r="D24" s="24"/>
      <c r="E24" s="265">
        <v>13663068765.58</v>
      </c>
      <c r="F24" s="265">
        <v>13658268141.030001</v>
      </c>
      <c r="G24" s="266">
        <v>13627739041.33</v>
      </c>
      <c r="H24" s="266">
        <v>979426.19</v>
      </c>
      <c r="I24" s="266"/>
      <c r="J24" s="266">
        <v>2079903.36</v>
      </c>
      <c r="K24" s="266"/>
      <c r="L24" s="266">
        <v>27469770.149999999</v>
      </c>
      <c r="M24" s="266">
        <v>13658268141.030001</v>
      </c>
      <c r="N24" s="266"/>
      <c r="O24" s="266">
        <v>1776197837</v>
      </c>
      <c r="P24" s="266">
        <v>1776197837</v>
      </c>
      <c r="Q24" s="266"/>
      <c r="R24" s="266">
        <v>0</v>
      </c>
      <c r="S24" s="266">
        <v>0</v>
      </c>
      <c r="T24" s="265"/>
      <c r="U24" s="265"/>
      <c r="V24" s="265"/>
      <c r="W24" s="265"/>
      <c r="X24" s="265"/>
      <c r="Y24" s="265"/>
      <c r="Z24" s="266"/>
      <c r="AA24" s="267">
        <v>76.5</v>
      </c>
      <c r="AB24" s="265">
        <v>106949</v>
      </c>
      <c r="AC24" s="265"/>
      <c r="AD24" s="265"/>
      <c r="AE24" s="265"/>
      <c r="AF24" s="268">
        <v>48661</v>
      </c>
      <c r="AG24" s="265"/>
      <c r="AH24" s="265">
        <v>0</v>
      </c>
      <c r="AI24" s="265"/>
      <c r="AJ24" s="265"/>
      <c r="AK24" s="265"/>
      <c r="AL24" s="265"/>
    </row>
    <row r="25" spans="1:38" x14ac:dyDescent="0.2">
      <c r="A25" s="17">
        <v>12</v>
      </c>
      <c r="B25" s="17">
        <v>71884000</v>
      </c>
      <c r="C25" s="28" t="s">
        <v>215</v>
      </c>
      <c r="D25" s="24"/>
      <c r="E25" s="265">
        <v>5474529898.0261536</v>
      </c>
      <c r="F25" s="265">
        <v>5474274257.6199989</v>
      </c>
      <c r="G25" s="266">
        <v>5473464809.6899996</v>
      </c>
      <c r="H25" s="266"/>
      <c r="I25" s="266"/>
      <c r="J25" s="266">
        <v>151060.24</v>
      </c>
      <c r="K25" s="266"/>
      <c r="L25" s="266">
        <v>658387.68999999994</v>
      </c>
      <c r="M25" s="266">
        <v>5474274257.6199999</v>
      </c>
      <c r="N25" s="266"/>
      <c r="O25" s="266">
        <v>711690745</v>
      </c>
      <c r="P25" s="266">
        <v>711690745</v>
      </c>
      <c r="Q25" s="266"/>
      <c r="R25" s="266">
        <v>0</v>
      </c>
      <c r="S25" s="266">
        <v>0</v>
      </c>
      <c r="T25" s="265"/>
      <c r="U25" s="265"/>
      <c r="V25" s="265"/>
      <c r="W25" s="265"/>
      <c r="X25" s="265"/>
      <c r="Y25" s="265"/>
      <c r="Z25" s="266"/>
      <c r="AA25" s="267">
        <v>34.9</v>
      </c>
      <c r="AB25" s="265">
        <v>22276</v>
      </c>
      <c r="AC25" s="265"/>
      <c r="AD25" s="265"/>
      <c r="AE25" s="265"/>
      <c r="AF25" s="268">
        <v>38219</v>
      </c>
      <c r="AG25" s="265"/>
      <c r="AH25" s="265">
        <v>0</v>
      </c>
      <c r="AI25" s="265"/>
      <c r="AJ25" s="265"/>
      <c r="AK25" s="265"/>
      <c r="AL25" s="265"/>
    </row>
    <row r="26" spans="1:38" x14ac:dyDescent="0.2">
      <c r="A26" s="17">
        <v>13</v>
      </c>
      <c r="B26" s="17">
        <v>71887000</v>
      </c>
      <c r="C26" s="28" t="s">
        <v>216</v>
      </c>
      <c r="D26" s="24"/>
      <c r="E26" s="265">
        <v>15389366672.50923</v>
      </c>
      <c r="F26" s="265">
        <v>15380974417.039999</v>
      </c>
      <c r="G26" s="266">
        <v>15373315623.139999</v>
      </c>
      <c r="H26" s="266">
        <v>1497698.84</v>
      </c>
      <c r="I26" s="266"/>
      <c r="J26" s="266">
        <v>3801747.31</v>
      </c>
      <c r="K26" s="266"/>
      <c r="L26" s="266">
        <v>2359347.75</v>
      </c>
      <c r="M26" s="266">
        <v>15380974417.040001</v>
      </c>
      <c r="N26" s="266"/>
      <c r="O26" s="266">
        <v>2000439852</v>
      </c>
      <c r="P26" s="266">
        <v>2000439852</v>
      </c>
      <c r="Q26" s="266"/>
      <c r="R26" s="266">
        <v>0</v>
      </c>
      <c r="S26" s="266">
        <v>0</v>
      </c>
      <c r="T26" s="265"/>
      <c r="U26" s="265"/>
      <c r="V26" s="265"/>
      <c r="W26" s="265"/>
      <c r="X26" s="265"/>
      <c r="Y26" s="265"/>
      <c r="Z26" s="266"/>
      <c r="AA26" s="267">
        <v>158.4</v>
      </c>
      <c r="AB26" s="265">
        <v>53370</v>
      </c>
      <c r="AC26" s="265"/>
      <c r="AD26" s="265"/>
      <c r="AE26" s="265"/>
      <c r="AF26" s="268">
        <v>132183</v>
      </c>
      <c r="AG26" s="265"/>
      <c r="AH26" s="265">
        <v>0</v>
      </c>
      <c r="AI26" s="265"/>
      <c r="AJ26" s="265"/>
      <c r="AK26" s="265"/>
      <c r="AL26" s="265"/>
    </row>
    <row r="27" spans="1:38" x14ac:dyDescent="0.2">
      <c r="A27" s="17">
        <v>14</v>
      </c>
      <c r="B27" s="17">
        <v>71811000</v>
      </c>
      <c r="C27" s="28" t="s">
        <v>217</v>
      </c>
      <c r="D27" s="24"/>
      <c r="E27" s="265">
        <v>11952782304.646923</v>
      </c>
      <c r="F27" s="265">
        <v>11952381316.529999</v>
      </c>
      <c r="G27" s="266">
        <v>11949608039.82</v>
      </c>
      <c r="H27" s="266">
        <v>236252</v>
      </c>
      <c r="I27" s="266">
        <v>0</v>
      </c>
      <c r="J27" s="266">
        <v>54389.16</v>
      </c>
      <c r="K27" s="266">
        <v>0</v>
      </c>
      <c r="L27" s="266">
        <v>2482635.5499999998</v>
      </c>
      <c r="M27" s="266">
        <v>7165536554.5799999</v>
      </c>
      <c r="N27" s="266">
        <v>4786844761.9499998</v>
      </c>
      <c r="O27" s="266">
        <v>1553799392</v>
      </c>
      <c r="P27" s="266">
        <v>931506255</v>
      </c>
      <c r="Q27" s="266">
        <v>622293137</v>
      </c>
      <c r="R27" s="266">
        <v>1720520805.3015382</v>
      </c>
      <c r="S27" s="266">
        <v>1720504971.1399999</v>
      </c>
      <c r="T27" s="265">
        <v>1720495614.5899999</v>
      </c>
      <c r="U27" s="265"/>
      <c r="V27" s="265"/>
      <c r="W27" s="265">
        <v>9356.5499999999993</v>
      </c>
      <c r="X27" s="265"/>
      <c r="Y27" s="265"/>
      <c r="Z27" s="266">
        <v>223667754</v>
      </c>
      <c r="AA27" s="267">
        <v>184.5</v>
      </c>
      <c r="AB27" s="265">
        <v>45020</v>
      </c>
      <c r="AC27" s="265"/>
      <c r="AD27" s="265"/>
      <c r="AE27" s="265"/>
      <c r="AF27" s="268">
        <v>83426</v>
      </c>
      <c r="AG27" s="265"/>
      <c r="AH27" s="265">
        <v>0</v>
      </c>
      <c r="AI27" s="265"/>
      <c r="AJ27" s="265"/>
      <c r="AK27" s="265"/>
      <c r="AL27" s="265"/>
    </row>
    <row r="28" spans="1:38" x14ac:dyDescent="0.2">
      <c r="A28" s="17">
        <v>15</v>
      </c>
      <c r="B28" s="17">
        <v>71812000</v>
      </c>
      <c r="C28" s="28" t="s">
        <v>218</v>
      </c>
      <c r="D28" s="24"/>
      <c r="E28" s="265">
        <v>8341821291.5707693</v>
      </c>
      <c r="F28" s="265">
        <v>8341425671.2999992</v>
      </c>
      <c r="G28" s="266">
        <v>8341136600.0899992</v>
      </c>
      <c r="H28" s="266">
        <v>243300.62</v>
      </c>
      <c r="I28" s="266">
        <v>0</v>
      </c>
      <c r="J28" s="266">
        <v>45770.590000000004</v>
      </c>
      <c r="K28" s="266">
        <v>0</v>
      </c>
      <c r="L28" s="266">
        <v>0</v>
      </c>
      <c r="M28" s="266">
        <v>4254445575.8500004</v>
      </c>
      <c r="N28" s="266">
        <v>4086980095.4499998</v>
      </c>
      <c r="O28" s="266">
        <v>1084432703</v>
      </c>
      <c r="P28" s="266">
        <v>553120673</v>
      </c>
      <c r="Q28" s="266">
        <v>531312030</v>
      </c>
      <c r="R28" s="266">
        <v>2909524.4</v>
      </c>
      <c r="S28" s="266">
        <v>2909524.4</v>
      </c>
      <c r="T28" s="265">
        <v>2909524.4</v>
      </c>
      <c r="U28" s="265"/>
      <c r="V28" s="265"/>
      <c r="W28" s="265"/>
      <c r="X28" s="265"/>
      <c r="Y28" s="265"/>
      <c r="Z28" s="266">
        <v>378238</v>
      </c>
      <c r="AA28" s="267">
        <v>233.1</v>
      </c>
      <c r="AB28" s="265">
        <v>25375</v>
      </c>
      <c r="AC28" s="265"/>
      <c r="AD28" s="265"/>
      <c r="AE28" s="265"/>
      <c r="AF28" s="268">
        <v>52006</v>
      </c>
      <c r="AG28" s="265"/>
      <c r="AH28" s="265">
        <v>0</v>
      </c>
      <c r="AI28" s="265"/>
      <c r="AJ28" s="265"/>
      <c r="AK28" s="265"/>
      <c r="AL28" s="265"/>
    </row>
    <row r="29" spans="1:38" x14ac:dyDescent="0.2">
      <c r="A29" s="17">
        <v>16</v>
      </c>
      <c r="B29" s="17">
        <v>71816000</v>
      </c>
      <c r="C29" s="28" t="s">
        <v>219</v>
      </c>
      <c r="D29" s="24"/>
      <c r="E29" s="265">
        <v>6469905234.0515404</v>
      </c>
      <c r="F29" s="265">
        <v>6469890281.6500006</v>
      </c>
      <c r="G29" s="266">
        <v>6469115528.6600008</v>
      </c>
      <c r="H29" s="266">
        <v>0</v>
      </c>
      <c r="I29" s="266">
        <v>0</v>
      </c>
      <c r="J29" s="266">
        <v>8835.510000000002</v>
      </c>
      <c r="K29" s="266">
        <v>0</v>
      </c>
      <c r="L29" s="266">
        <v>765917.48</v>
      </c>
      <c r="M29" s="266">
        <v>4439133265.2600002</v>
      </c>
      <c r="N29" s="266">
        <v>2030757016.3899999</v>
      </c>
      <c r="O29" s="266">
        <v>841088079</v>
      </c>
      <c r="P29" s="266">
        <v>577089108</v>
      </c>
      <c r="Q29" s="266">
        <v>263998971</v>
      </c>
      <c r="R29" s="266">
        <v>2598088626.9361534</v>
      </c>
      <c r="S29" s="266">
        <v>2598088610.4699998</v>
      </c>
      <c r="T29" s="265">
        <v>2598088600.7399998</v>
      </c>
      <c r="U29" s="265"/>
      <c r="V29" s="265"/>
      <c r="W29" s="265">
        <v>9.73</v>
      </c>
      <c r="X29" s="265"/>
      <c r="Y29" s="265"/>
      <c r="Z29" s="266">
        <v>337751512</v>
      </c>
      <c r="AA29" s="267">
        <v>401.5</v>
      </c>
      <c r="AB29" s="265">
        <v>18764</v>
      </c>
      <c r="AC29" s="265"/>
      <c r="AD29" s="265"/>
      <c r="AE29" s="265"/>
      <c r="AF29" s="268">
        <v>109874</v>
      </c>
      <c r="AG29" s="265"/>
      <c r="AH29" s="265">
        <v>0</v>
      </c>
      <c r="AI29" s="265"/>
      <c r="AJ29" s="265"/>
      <c r="AK29" s="265"/>
      <c r="AL29" s="265"/>
    </row>
    <row r="30" spans="1:38" x14ac:dyDescent="0.2">
      <c r="A30" s="17">
        <v>17</v>
      </c>
      <c r="B30" s="17">
        <v>71821000</v>
      </c>
      <c r="C30" s="28" t="s">
        <v>220</v>
      </c>
      <c r="D30" s="24"/>
      <c r="E30" s="265">
        <v>9326683646.9507713</v>
      </c>
      <c r="F30" s="265">
        <v>9325971003.5500031</v>
      </c>
      <c r="G30" s="266">
        <v>9324017290.6200008</v>
      </c>
      <c r="H30" s="266">
        <v>279529.87</v>
      </c>
      <c r="I30" s="266">
        <v>0</v>
      </c>
      <c r="J30" s="266">
        <v>205107.11</v>
      </c>
      <c r="K30" s="266">
        <v>0</v>
      </c>
      <c r="L30" s="266">
        <v>1469075.95</v>
      </c>
      <c r="M30" s="266">
        <v>5900540438.8199997</v>
      </c>
      <c r="N30" s="266">
        <v>3425430564.73</v>
      </c>
      <c r="O30" s="266">
        <v>1212481002</v>
      </c>
      <c r="P30" s="266">
        <v>767140395</v>
      </c>
      <c r="Q30" s="266">
        <v>445340607</v>
      </c>
      <c r="R30" s="266">
        <v>6358261278.5423079</v>
      </c>
      <c r="S30" s="266">
        <v>6357595801.9300003</v>
      </c>
      <c r="T30" s="265">
        <v>6357202565.75</v>
      </c>
      <c r="U30" s="265"/>
      <c r="V30" s="265"/>
      <c r="W30" s="265">
        <v>393236.18</v>
      </c>
      <c r="X30" s="265"/>
      <c r="Y30" s="265"/>
      <c r="Z30" s="266">
        <v>826574312</v>
      </c>
      <c r="AA30" s="267">
        <v>323.8</v>
      </c>
      <c r="AB30" s="265">
        <v>29560</v>
      </c>
      <c r="AC30" s="265"/>
      <c r="AD30" s="265"/>
      <c r="AE30" s="265"/>
      <c r="AF30" s="268">
        <v>48919</v>
      </c>
      <c r="AG30" s="265"/>
      <c r="AH30" s="265">
        <v>0</v>
      </c>
      <c r="AI30" s="265"/>
      <c r="AJ30" s="265"/>
      <c r="AK30" s="265"/>
      <c r="AL30" s="265"/>
    </row>
    <row r="31" spans="1:38" x14ac:dyDescent="0.2">
      <c r="A31" s="17">
        <v>18</v>
      </c>
      <c r="B31" s="17">
        <v>71826000</v>
      </c>
      <c r="C31" s="28" t="s">
        <v>221</v>
      </c>
      <c r="D31" s="24"/>
      <c r="E31" s="265">
        <v>43216274949.409988</v>
      </c>
      <c r="F31" s="265">
        <v>43202155043.399994</v>
      </c>
      <c r="G31" s="266">
        <v>43158782521.389992</v>
      </c>
      <c r="H31" s="266">
        <v>7600647.1899999995</v>
      </c>
      <c r="I31" s="266">
        <v>0</v>
      </c>
      <c r="J31" s="266">
        <v>2470353.4500000002</v>
      </c>
      <c r="K31" s="266">
        <v>0</v>
      </c>
      <c r="L31" s="266">
        <v>33301521.370000001</v>
      </c>
      <c r="M31" s="266">
        <v>25775068232.830002</v>
      </c>
      <c r="N31" s="266">
        <v>17427086810.57</v>
      </c>
      <c r="O31" s="266">
        <v>5618135479</v>
      </c>
      <c r="P31" s="266">
        <v>3351303734</v>
      </c>
      <c r="Q31" s="266">
        <v>2266831745</v>
      </c>
      <c r="R31" s="266">
        <v>60217582938.847702</v>
      </c>
      <c r="S31" s="266">
        <v>60214685142.520004</v>
      </c>
      <c r="T31" s="265">
        <v>60197522995.510002</v>
      </c>
      <c r="U31" s="265"/>
      <c r="V31" s="265"/>
      <c r="W31" s="265">
        <v>1710697.83</v>
      </c>
      <c r="X31" s="265">
        <v>18000</v>
      </c>
      <c r="Y31" s="265">
        <v>15433449.18</v>
      </c>
      <c r="Z31" s="266">
        <v>7828223292</v>
      </c>
      <c r="AA31" s="267">
        <v>440.4</v>
      </c>
      <c r="AB31" s="265">
        <v>89979</v>
      </c>
      <c r="AC31" s="265"/>
      <c r="AD31" s="265"/>
      <c r="AE31" s="265"/>
      <c r="AF31" s="268">
        <v>187908</v>
      </c>
      <c r="AG31" s="265"/>
      <c r="AH31" s="265">
        <v>0</v>
      </c>
      <c r="AI31" s="265"/>
      <c r="AJ31" s="265"/>
      <c r="AK31" s="265"/>
      <c r="AL31" s="265"/>
    </row>
    <row r="32" spans="1:38" x14ac:dyDescent="0.2">
      <c r="A32" s="17">
        <v>19</v>
      </c>
      <c r="B32" s="17">
        <v>71824000</v>
      </c>
      <c r="C32" s="28" t="s">
        <v>222</v>
      </c>
      <c r="D32" s="24"/>
      <c r="E32" s="265">
        <v>8328269066.1361542</v>
      </c>
      <c r="F32" s="265">
        <v>8324325692.1899986</v>
      </c>
      <c r="G32" s="266">
        <v>8321251515.6399994</v>
      </c>
      <c r="H32" s="266">
        <v>785047.48</v>
      </c>
      <c r="I32" s="266">
        <v>0</v>
      </c>
      <c r="J32" s="266">
        <v>1723487.37</v>
      </c>
      <c r="K32" s="266">
        <v>666</v>
      </c>
      <c r="L32" s="266">
        <v>564975.69999999995</v>
      </c>
      <c r="M32" s="266">
        <v>7994538883.5799999</v>
      </c>
      <c r="N32" s="266">
        <v>329786808.61000001</v>
      </c>
      <c r="O32" s="266">
        <v>1082647197</v>
      </c>
      <c r="P32" s="266">
        <v>1039803378</v>
      </c>
      <c r="Q32" s="266">
        <v>42843819</v>
      </c>
      <c r="R32" s="266">
        <v>2743923056.3061538</v>
      </c>
      <c r="S32" s="266">
        <v>2743883879.6200004</v>
      </c>
      <c r="T32" s="265">
        <v>2743860729.7600002</v>
      </c>
      <c r="U32" s="265"/>
      <c r="V32" s="265"/>
      <c r="W32" s="265">
        <v>23149.86</v>
      </c>
      <c r="X32" s="265"/>
      <c r="Y32" s="265"/>
      <c r="Z32" s="266">
        <v>356710016</v>
      </c>
      <c r="AA32" s="267">
        <v>298.10000000000002</v>
      </c>
      <c r="AB32" s="265">
        <v>76393</v>
      </c>
      <c r="AC32" s="265"/>
      <c r="AD32" s="265"/>
      <c r="AE32" s="265"/>
      <c r="AF32" s="268">
        <v>96964</v>
      </c>
      <c r="AG32" s="265"/>
      <c r="AH32" s="265">
        <v>0</v>
      </c>
      <c r="AI32" s="265"/>
      <c r="AJ32" s="265"/>
      <c r="AK32" s="265"/>
      <c r="AL32" s="265"/>
    </row>
    <row r="33" spans="1:38" x14ac:dyDescent="0.2">
      <c r="A33" s="17">
        <v>20</v>
      </c>
      <c r="B33" s="17">
        <v>71829000</v>
      </c>
      <c r="C33" s="28" t="s">
        <v>223</v>
      </c>
      <c r="D33" s="24"/>
      <c r="E33" s="265">
        <v>3616732939.9076924</v>
      </c>
      <c r="F33" s="265">
        <v>3616646729.6500006</v>
      </c>
      <c r="G33" s="266">
        <v>3613862612.2200003</v>
      </c>
      <c r="H33" s="266">
        <v>61771.05</v>
      </c>
      <c r="I33" s="266">
        <v>0</v>
      </c>
      <c r="J33" s="266">
        <v>3210.25</v>
      </c>
      <c r="K33" s="266">
        <v>0</v>
      </c>
      <c r="L33" s="266">
        <v>2719136.1300000004</v>
      </c>
      <c r="M33" s="266">
        <v>0</v>
      </c>
      <c r="N33" s="266">
        <v>3616646729.6500001</v>
      </c>
      <c r="O33" s="266">
        <v>470173793</v>
      </c>
      <c r="P33" s="266">
        <v>0</v>
      </c>
      <c r="Q33" s="266">
        <v>470173793</v>
      </c>
      <c r="R33" s="266">
        <v>15966278297.388464</v>
      </c>
      <c r="S33" s="266">
        <v>15960926888.720001</v>
      </c>
      <c r="T33" s="265">
        <v>15949275058.360001</v>
      </c>
      <c r="U33" s="265">
        <v>1165914.81</v>
      </c>
      <c r="V33" s="265"/>
      <c r="W33" s="265">
        <v>2261261.86</v>
      </c>
      <c r="X33" s="265"/>
      <c r="Y33" s="265">
        <v>8224653.6900000004</v>
      </c>
      <c r="Z33" s="266">
        <v>2075614895</v>
      </c>
      <c r="AA33" s="267">
        <v>213.3</v>
      </c>
      <c r="AB33" s="265">
        <v>14979</v>
      </c>
      <c r="AC33" s="265"/>
      <c r="AD33" s="265"/>
      <c r="AE33" s="265"/>
      <c r="AF33" s="268">
        <v>42214</v>
      </c>
      <c r="AG33" s="265"/>
      <c r="AH33" s="265">
        <v>0</v>
      </c>
      <c r="AI33" s="265"/>
      <c r="AJ33" s="265"/>
      <c r="AK33" s="265"/>
      <c r="AL33" s="265"/>
    </row>
    <row r="34" spans="1:38" x14ac:dyDescent="0.2">
      <c r="A34" s="17">
        <v>21</v>
      </c>
      <c r="B34" s="17">
        <v>71819000</v>
      </c>
      <c r="C34" s="28" t="s">
        <v>224</v>
      </c>
      <c r="D34" s="24"/>
      <c r="E34" s="265">
        <v>6257066341.9330788</v>
      </c>
      <c r="F34" s="265">
        <v>6255841147.9400005</v>
      </c>
      <c r="G34" s="266">
        <v>6250050829.0300007</v>
      </c>
      <c r="H34" s="266">
        <v>550812.06999999995</v>
      </c>
      <c r="I34" s="266">
        <v>0</v>
      </c>
      <c r="J34" s="266">
        <v>298350.76</v>
      </c>
      <c r="K34" s="266">
        <v>0</v>
      </c>
      <c r="L34" s="266">
        <v>4941156.08</v>
      </c>
      <c r="M34" s="266">
        <v>4798993540.96</v>
      </c>
      <c r="N34" s="266">
        <v>1456847606.98</v>
      </c>
      <c r="O34" s="266">
        <v>813484062</v>
      </c>
      <c r="P34" s="266">
        <v>624079470</v>
      </c>
      <c r="Q34" s="266">
        <v>189404592</v>
      </c>
      <c r="R34" s="266">
        <v>31691606842.409233</v>
      </c>
      <c r="S34" s="266">
        <v>31675737661.530003</v>
      </c>
      <c r="T34" s="265">
        <v>31630767221.880001</v>
      </c>
      <c r="U34" s="265">
        <v>2498690.4500000002</v>
      </c>
      <c r="V34" s="265"/>
      <c r="W34" s="265">
        <v>7446436.9900000002</v>
      </c>
      <c r="X34" s="265"/>
      <c r="Y34" s="265">
        <v>35025312.210000001</v>
      </c>
      <c r="Z34" s="266">
        <v>4119905002</v>
      </c>
      <c r="AA34" s="267">
        <v>206.4</v>
      </c>
      <c r="AB34" s="265">
        <v>45004</v>
      </c>
      <c r="AC34" s="265"/>
      <c r="AD34" s="265"/>
      <c r="AE34" s="265"/>
      <c r="AF34" s="268">
        <v>36904</v>
      </c>
      <c r="AG34" s="265"/>
      <c r="AH34" s="265">
        <v>0</v>
      </c>
      <c r="AI34" s="265"/>
      <c r="AJ34" s="265"/>
      <c r="AK34" s="265"/>
      <c r="AL34" s="265"/>
    </row>
    <row r="35" spans="1:38" x14ac:dyDescent="0.2">
      <c r="A35" s="17">
        <v>22</v>
      </c>
      <c r="B35" s="17">
        <v>71818000</v>
      </c>
      <c r="C35" s="28" t="s">
        <v>225</v>
      </c>
      <c r="D35" s="24"/>
      <c r="E35" s="265">
        <v>15386024228.766924</v>
      </c>
      <c r="F35" s="265">
        <v>15382625648.710003</v>
      </c>
      <c r="G35" s="266">
        <v>15364444600.810001</v>
      </c>
      <c r="H35" s="266">
        <v>793106.02</v>
      </c>
      <c r="I35" s="266">
        <v>0</v>
      </c>
      <c r="J35" s="266">
        <v>1395397.2</v>
      </c>
      <c r="K35" s="266">
        <v>0</v>
      </c>
      <c r="L35" s="266">
        <v>15992544.68</v>
      </c>
      <c r="M35" s="266">
        <v>4785186126.7399998</v>
      </c>
      <c r="N35" s="266">
        <v>10597439521.969999</v>
      </c>
      <c r="O35" s="266">
        <v>2000150163</v>
      </c>
      <c r="P35" s="266">
        <v>622236462</v>
      </c>
      <c r="Q35" s="266">
        <v>1377913701</v>
      </c>
      <c r="R35" s="266">
        <v>15964586846.642309</v>
      </c>
      <c r="S35" s="266">
        <v>15955635760.370001</v>
      </c>
      <c r="T35" s="265">
        <v>15944019784.360001</v>
      </c>
      <c r="U35" s="265">
        <v>166410.94</v>
      </c>
      <c r="V35" s="265"/>
      <c r="W35" s="265">
        <v>5160687.9800000004</v>
      </c>
      <c r="X35" s="265"/>
      <c r="Y35" s="265">
        <v>6288877.0899999999</v>
      </c>
      <c r="Z35" s="266">
        <v>2075381670</v>
      </c>
      <c r="AA35" s="267">
        <v>158.1</v>
      </c>
      <c r="AB35" s="265">
        <v>82621</v>
      </c>
      <c r="AC35" s="265"/>
      <c r="AD35" s="265"/>
      <c r="AE35" s="265"/>
      <c r="AF35" s="268">
        <v>33685</v>
      </c>
      <c r="AG35" s="265"/>
      <c r="AH35" s="265">
        <v>0</v>
      </c>
      <c r="AI35" s="265"/>
      <c r="AJ35" s="265"/>
      <c r="AK35" s="265"/>
      <c r="AL35" s="265"/>
    </row>
  </sheetData>
  <mergeCells count="2">
    <mergeCell ref="AK2:AL2"/>
    <mergeCell ref="AI2:AJ2"/>
  </mergeCells>
  <pageMargins left="0.15748031496062992" right="0.19685039370078741" top="0.6692913385826772" bottom="0.55118110236220474" header="0.39370078740157483" footer="0.39370078740157483"/>
  <pageSetup paperSize="9" scale="75" firstPageNumber="2307" orientation="landscape" useFirstPageNumber="1" r:id="rId1"/>
  <headerFooter alignWithMargins="0">
    <oddHeader>&amp;R&amp;P</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Y34"/>
  <sheetViews>
    <sheetView zoomScale="85" zoomScaleNormal="85" workbookViewId="0">
      <pane xSplit="2" ySplit="12" topLeftCell="C13" activePane="bottomRight" state="frozen"/>
      <selection activeCell="W23" sqref="W23"/>
      <selection pane="topRight" activeCell="W23" sqref="W23"/>
      <selection pane="bottomLeft" activeCell="W23" sqref="W23"/>
      <selection pane="bottomRight" activeCell="G40" sqref="G40"/>
    </sheetView>
  </sheetViews>
  <sheetFormatPr defaultColWidth="7.75" defaultRowHeight="12.75" x14ac:dyDescent="0.2"/>
  <cols>
    <col min="1" max="1" width="2.625" style="8" bestFit="1" customWidth="1"/>
    <col min="2" max="2" width="18" style="8" bestFit="1" customWidth="1"/>
    <col min="3" max="3" width="9" style="16" hidden="1" customWidth="1"/>
    <col min="4" max="4" width="11.5" style="9" customWidth="1"/>
    <col min="5" max="5" width="14.875" style="9" customWidth="1"/>
    <col min="6" max="6" width="14.625" style="8" customWidth="1"/>
    <col min="7" max="7" width="10.25" style="9" customWidth="1"/>
    <col min="8" max="8" width="13.125" style="8" customWidth="1"/>
    <col min="9" max="9" width="10.875" style="8" bestFit="1" customWidth="1"/>
    <col min="10" max="10" width="5.125" style="8" customWidth="1"/>
    <col min="11" max="11" width="8" style="8" customWidth="1"/>
    <col min="12" max="12" width="8.25" style="8" customWidth="1"/>
    <col min="13" max="14" width="12.375" style="8" customWidth="1"/>
    <col min="15" max="15" width="6.75" style="8" customWidth="1"/>
    <col min="16" max="16" width="14.125" style="16" customWidth="1"/>
    <col min="17" max="17" width="11.75" style="10" bestFit="1" customWidth="1"/>
    <col min="18" max="18" width="11.875" style="10" bestFit="1" customWidth="1"/>
    <col min="19" max="19" width="14.75" style="10" bestFit="1" customWidth="1"/>
    <col min="20" max="20" width="13.75" style="10" customWidth="1"/>
    <col min="21" max="21" width="12.25" style="10" customWidth="1"/>
    <col min="22" max="22" width="12.75" style="10" customWidth="1"/>
    <col min="23" max="23" width="2.5" style="9" customWidth="1"/>
    <col min="24" max="213" width="7.75" style="9"/>
    <col min="214" max="214" width="3.125" style="9" customWidth="1"/>
    <col min="215" max="215" width="13.25" style="9" customWidth="1"/>
    <col min="216" max="216" width="9" style="9" bestFit="1" customWidth="1"/>
    <col min="217" max="217" width="10.375" style="9" bestFit="1" customWidth="1"/>
    <col min="218" max="218" width="9" style="9" bestFit="1" customWidth="1"/>
    <col min="219" max="219" width="11.75" style="9" bestFit="1" customWidth="1"/>
    <col min="220" max="220" width="11.25" style="9" bestFit="1" customWidth="1"/>
    <col min="221" max="221" width="9" style="9" bestFit="1" customWidth="1"/>
    <col min="222" max="222" width="0" style="9" hidden="1" customWidth="1"/>
    <col min="223" max="223" width="12.5" style="9" customWidth="1"/>
    <col min="224" max="227" width="10.625" style="9" customWidth="1"/>
    <col min="228" max="228" width="21" style="9" bestFit="1" customWidth="1"/>
    <col min="229" max="229" width="13.75" style="9" customWidth="1"/>
    <col min="230" max="231" width="10.625" style="9" customWidth="1"/>
    <col min="232" max="469" width="7.75" style="9"/>
    <col min="470" max="470" width="3.125" style="9" customWidth="1"/>
    <col min="471" max="471" width="13.25" style="9" customWidth="1"/>
    <col min="472" max="472" width="9" style="9" bestFit="1" customWidth="1"/>
    <col min="473" max="473" width="10.375" style="9" bestFit="1" customWidth="1"/>
    <col min="474" max="474" width="9" style="9" bestFit="1" customWidth="1"/>
    <col min="475" max="475" width="11.75" style="9" bestFit="1" customWidth="1"/>
    <col min="476" max="476" width="11.25" style="9" bestFit="1" customWidth="1"/>
    <col min="477" max="477" width="9" style="9" bestFit="1" customWidth="1"/>
    <col min="478" max="478" width="0" style="9" hidden="1" customWidth="1"/>
    <col min="479" max="479" width="12.5" style="9" customWidth="1"/>
    <col min="480" max="483" width="10.625" style="9" customWidth="1"/>
    <col min="484" max="484" width="21" style="9" bestFit="1" customWidth="1"/>
    <col min="485" max="485" width="13.75" style="9" customWidth="1"/>
    <col min="486" max="487" width="10.625" style="9" customWidth="1"/>
    <col min="488" max="725" width="7.75" style="9"/>
    <col min="726" max="726" width="3.125" style="9" customWidth="1"/>
    <col min="727" max="727" width="13.25" style="9" customWidth="1"/>
    <col min="728" max="728" width="9" style="9" bestFit="1" customWidth="1"/>
    <col min="729" max="729" width="10.375" style="9" bestFit="1" customWidth="1"/>
    <col min="730" max="730" width="9" style="9" bestFit="1" customWidth="1"/>
    <col min="731" max="731" width="11.75" style="9" bestFit="1" customWidth="1"/>
    <col min="732" max="732" width="11.25" style="9" bestFit="1" customWidth="1"/>
    <col min="733" max="733" width="9" style="9" bestFit="1" customWidth="1"/>
    <col min="734" max="734" width="0" style="9" hidden="1" customWidth="1"/>
    <col min="735" max="735" width="12.5" style="9" customWidth="1"/>
    <col min="736" max="739" width="10.625" style="9" customWidth="1"/>
    <col min="740" max="740" width="21" style="9" bestFit="1" customWidth="1"/>
    <col min="741" max="741" width="13.75" style="9" customWidth="1"/>
    <col min="742" max="743" width="10.625" style="9" customWidth="1"/>
    <col min="744" max="981" width="7.75" style="9"/>
    <col min="982" max="982" width="3.125" style="9" customWidth="1"/>
    <col min="983" max="983" width="13.25" style="9" customWidth="1"/>
    <col min="984" max="984" width="9" style="9" bestFit="1" customWidth="1"/>
    <col min="985" max="985" width="10.375" style="9" bestFit="1" customWidth="1"/>
    <col min="986" max="986" width="9" style="9" bestFit="1" customWidth="1"/>
    <col min="987" max="987" width="11.75" style="9" bestFit="1" customWidth="1"/>
    <col min="988" max="988" width="11.25" style="9" bestFit="1" customWidth="1"/>
    <col min="989" max="989" width="9" style="9" bestFit="1" customWidth="1"/>
    <col min="990" max="990" width="0" style="9" hidden="1" customWidth="1"/>
    <col min="991" max="991" width="12.5" style="9" customWidth="1"/>
    <col min="992" max="995" width="10.625" style="9" customWidth="1"/>
    <col min="996" max="996" width="21" style="9" bestFit="1" customWidth="1"/>
    <col min="997" max="997" width="13.75" style="9" customWidth="1"/>
    <col min="998" max="999" width="10.625" style="9" customWidth="1"/>
    <col min="1000" max="1237" width="7.75" style="9"/>
    <col min="1238" max="1238" width="3.125" style="9" customWidth="1"/>
    <col min="1239" max="1239" width="13.25" style="9" customWidth="1"/>
    <col min="1240" max="1240" width="9" style="9" bestFit="1" customWidth="1"/>
    <col min="1241" max="1241" width="10.375" style="9" bestFit="1" customWidth="1"/>
    <col min="1242" max="1242" width="9" style="9" bestFit="1" customWidth="1"/>
    <col min="1243" max="1243" width="11.75" style="9" bestFit="1" customWidth="1"/>
    <col min="1244" max="1244" width="11.25" style="9" bestFit="1" customWidth="1"/>
    <col min="1245" max="1245" width="9" style="9" bestFit="1" customWidth="1"/>
    <col min="1246" max="1246" width="0" style="9" hidden="1" customWidth="1"/>
    <col min="1247" max="1247" width="12.5" style="9" customWidth="1"/>
    <col min="1248" max="1251" width="10.625" style="9" customWidth="1"/>
    <col min="1252" max="1252" width="21" style="9" bestFit="1" customWidth="1"/>
    <col min="1253" max="1253" width="13.75" style="9" customWidth="1"/>
    <col min="1254" max="1255" width="10.625" style="9" customWidth="1"/>
    <col min="1256" max="1493" width="7.75" style="9"/>
    <col min="1494" max="1494" width="3.125" style="9" customWidth="1"/>
    <col min="1495" max="1495" width="13.25" style="9" customWidth="1"/>
    <col min="1496" max="1496" width="9" style="9" bestFit="1" customWidth="1"/>
    <col min="1497" max="1497" width="10.375" style="9" bestFit="1" customWidth="1"/>
    <col min="1498" max="1498" width="9" style="9" bestFit="1" customWidth="1"/>
    <col min="1499" max="1499" width="11.75" style="9" bestFit="1" customWidth="1"/>
    <col min="1500" max="1500" width="11.25" style="9" bestFit="1" customWidth="1"/>
    <col min="1501" max="1501" width="9" style="9" bestFit="1" customWidth="1"/>
    <col min="1502" max="1502" width="0" style="9" hidden="1" customWidth="1"/>
    <col min="1503" max="1503" width="12.5" style="9" customWidth="1"/>
    <col min="1504" max="1507" width="10.625" style="9" customWidth="1"/>
    <col min="1508" max="1508" width="21" style="9" bestFit="1" customWidth="1"/>
    <col min="1509" max="1509" width="13.75" style="9" customWidth="1"/>
    <col min="1510" max="1511" width="10.625" style="9" customWidth="1"/>
    <col min="1512" max="1749" width="7.75" style="9"/>
    <col min="1750" max="1750" width="3.125" style="9" customWidth="1"/>
    <col min="1751" max="1751" width="13.25" style="9" customWidth="1"/>
    <col min="1752" max="1752" width="9" style="9" bestFit="1" customWidth="1"/>
    <col min="1753" max="1753" width="10.375" style="9" bestFit="1" customWidth="1"/>
    <col min="1754" max="1754" width="9" style="9" bestFit="1" customWidth="1"/>
    <col min="1755" max="1755" width="11.75" style="9" bestFit="1" customWidth="1"/>
    <col min="1756" max="1756" width="11.25" style="9" bestFit="1" customWidth="1"/>
    <col min="1757" max="1757" width="9" style="9" bestFit="1" customWidth="1"/>
    <col min="1758" max="1758" width="0" style="9" hidden="1" customWidth="1"/>
    <col min="1759" max="1759" width="12.5" style="9" customWidth="1"/>
    <col min="1760" max="1763" width="10.625" style="9" customWidth="1"/>
    <col min="1764" max="1764" width="21" style="9" bestFit="1" customWidth="1"/>
    <col min="1765" max="1765" width="13.75" style="9" customWidth="1"/>
    <col min="1766" max="1767" width="10.625" style="9" customWidth="1"/>
    <col min="1768" max="2005" width="7.75" style="9"/>
    <col min="2006" max="2006" width="3.125" style="9" customWidth="1"/>
    <col min="2007" max="2007" width="13.25" style="9" customWidth="1"/>
    <col min="2008" max="2008" width="9" style="9" bestFit="1" customWidth="1"/>
    <col min="2009" max="2009" width="10.375" style="9" bestFit="1" customWidth="1"/>
    <col min="2010" max="2010" width="9" style="9" bestFit="1" customWidth="1"/>
    <col min="2011" max="2011" width="11.75" style="9" bestFit="1" customWidth="1"/>
    <col min="2012" max="2012" width="11.25" style="9" bestFit="1" customWidth="1"/>
    <col min="2013" max="2013" width="9" style="9" bestFit="1" customWidth="1"/>
    <col min="2014" max="2014" width="0" style="9" hidden="1" customWidth="1"/>
    <col min="2015" max="2015" width="12.5" style="9" customWidth="1"/>
    <col min="2016" max="2019" width="10.625" style="9" customWidth="1"/>
    <col min="2020" max="2020" width="21" style="9" bestFit="1" customWidth="1"/>
    <col min="2021" max="2021" width="13.75" style="9" customWidth="1"/>
    <col min="2022" max="2023" width="10.625" style="9" customWidth="1"/>
    <col min="2024" max="2261" width="7.75" style="9"/>
    <col min="2262" max="2262" width="3.125" style="9" customWidth="1"/>
    <col min="2263" max="2263" width="13.25" style="9" customWidth="1"/>
    <col min="2264" max="2264" width="9" style="9" bestFit="1" customWidth="1"/>
    <col min="2265" max="2265" width="10.375" style="9" bestFit="1" customWidth="1"/>
    <col min="2266" max="2266" width="9" style="9" bestFit="1" customWidth="1"/>
    <col min="2267" max="2267" width="11.75" style="9" bestFit="1" customWidth="1"/>
    <col min="2268" max="2268" width="11.25" style="9" bestFit="1" customWidth="1"/>
    <col min="2269" max="2269" width="9" style="9" bestFit="1" customWidth="1"/>
    <col min="2270" max="2270" width="0" style="9" hidden="1" customWidth="1"/>
    <col min="2271" max="2271" width="12.5" style="9" customWidth="1"/>
    <col min="2272" max="2275" width="10.625" style="9" customWidth="1"/>
    <col min="2276" max="2276" width="21" style="9" bestFit="1" customWidth="1"/>
    <col min="2277" max="2277" width="13.75" style="9" customWidth="1"/>
    <col min="2278" max="2279" width="10.625" style="9" customWidth="1"/>
    <col min="2280" max="2517" width="7.75" style="9"/>
    <col min="2518" max="2518" width="3.125" style="9" customWidth="1"/>
    <col min="2519" max="2519" width="13.25" style="9" customWidth="1"/>
    <col min="2520" max="2520" width="9" style="9" bestFit="1" customWidth="1"/>
    <col min="2521" max="2521" width="10.375" style="9" bestFit="1" customWidth="1"/>
    <col min="2522" max="2522" width="9" style="9" bestFit="1" customWidth="1"/>
    <col min="2523" max="2523" width="11.75" style="9" bestFit="1" customWidth="1"/>
    <col min="2524" max="2524" width="11.25" style="9" bestFit="1" customWidth="1"/>
    <col min="2525" max="2525" width="9" style="9" bestFit="1" customWidth="1"/>
    <col min="2526" max="2526" width="0" style="9" hidden="1" customWidth="1"/>
    <col min="2527" max="2527" width="12.5" style="9" customWidth="1"/>
    <col min="2528" max="2531" width="10.625" style="9" customWidth="1"/>
    <col min="2532" max="2532" width="21" style="9" bestFit="1" customWidth="1"/>
    <col min="2533" max="2533" width="13.75" style="9" customWidth="1"/>
    <col min="2534" max="2535" width="10.625" style="9" customWidth="1"/>
    <col min="2536" max="2773" width="7.75" style="9"/>
    <col min="2774" max="2774" width="3.125" style="9" customWidth="1"/>
    <col min="2775" max="2775" width="13.25" style="9" customWidth="1"/>
    <col min="2776" max="2776" width="9" style="9" bestFit="1" customWidth="1"/>
    <col min="2777" max="2777" width="10.375" style="9" bestFit="1" customWidth="1"/>
    <col min="2778" max="2778" width="9" style="9" bestFit="1" customWidth="1"/>
    <col min="2779" max="2779" width="11.75" style="9" bestFit="1" customWidth="1"/>
    <col min="2780" max="2780" width="11.25" style="9" bestFit="1" customWidth="1"/>
    <col min="2781" max="2781" width="9" style="9" bestFit="1" customWidth="1"/>
    <col min="2782" max="2782" width="0" style="9" hidden="1" customWidth="1"/>
    <col min="2783" max="2783" width="12.5" style="9" customWidth="1"/>
    <col min="2784" max="2787" width="10.625" style="9" customWidth="1"/>
    <col min="2788" max="2788" width="21" style="9" bestFit="1" customWidth="1"/>
    <col min="2789" max="2789" width="13.75" style="9" customWidth="1"/>
    <col min="2790" max="2791" width="10.625" style="9" customWidth="1"/>
    <col min="2792" max="3029" width="7.75" style="9"/>
    <col min="3030" max="3030" width="3.125" style="9" customWidth="1"/>
    <col min="3031" max="3031" width="13.25" style="9" customWidth="1"/>
    <col min="3032" max="3032" width="9" style="9" bestFit="1" customWidth="1"/>
    <col min="3033" max="3033" width="10.375" style="9" bestFit="1" customWidth="1"/>
    <col min="3034" max="3034" width="9" style="9" bestFit="1" customWidth="1"/>
    <col min="3035" max="3035" width="11.75" style="9" bestFit="1" customWidth="1"/>
    <col min="3036" max="3036" width="11.25" style="9" bestFit="1" customWidth="1"/>
    <col min="3037" max="3037" width="9" style="9" bestFit="1" customWidth="1"/>
    <col min="3038" max="3038" width="0" style="9" hidden="1" customWidth="1"/>
    <col min="3039" max="3039" width="12.5" style="9" customWidth="1"/>
    <col min="3040" max="3043" width="10.625" style="9" customWidth="1"/>
    <col min="3044" max="3044" width="21" style="9" bestFit="1" customWidth="1"/>
    <col min="3045" max="3045" width="13.75" style="9" customWidth="1"/>
    <col min="3046" max="3047" width="10.625" style="9" customWidth="1"/>
    <col min="3048" max="3285" width="7.75" style="9"/>
    <col min="3286" max="3286" width="3.125" style="9" customWidth="1"/>
    <col min="3287" max="3287" width="13.25" style="9" customWidth="1"/>
    <col min="3288" max="3288" width="9" style="9" bestFit="1" customWidth="1"/>
    <col min="3289" max="3289" width="10.375" style="9" bestFit="1" customWidth="1"/>
    <col min="3290" max="3290" width="9" style="9" bestFit="1" customWidth="1"/>
    <col min="3291" max="3291" width="11.75" style="9" bestFit="1" customWidth="1"/>
    <col min="3292" max="3292" width="11.25" style="9" bestFit="1" customWidth="1"/>
    <col min="3293" max="3293" width="9" style="9" bestFit="1" customWidth="1"/>
    <col min="3294" max="3294" width="0" style="9" hidden="1" customWidth="1"/>
    <col min="3295" max="3295" width="12.5" style="9" customWidth="1"/>
    <col min="3296" max="3299" width="10.625" style="9" customWidth="1"/>
    <col min="3300" max="3300" width="21" style="9" bestFit="1" customWidth="1"/>
    <col min="3301" max="3301" width="13.75" style="9" customWidth="1"/>
    <col min="3302" max="3303" width="10.625" style="9" customWidth="1"/>
    <col min="3304" max="3541" width="7.75" style="9"/>
    <col min="3542" max="3542" width="3.125" style="9" customWidth="1"/>
    <col min="3543" max="3543" width="13.25" style="9" customWidth="1"/>
    <col min="3544" max="3544" width="9" style="9" bestFit="1" customWidth="1"/>
    <col min="3545" max="3545" width="10.375" style="9" bestFit="1" customWidth="1"/>
    <col min="3546" max="3546" width="9" style="9" bestFit="1" customWidth="1"/>
    <col min="3547" max="3547" width="11.75" style="9" bestFit="1" customWidth="1"/>
    <col min="3548" max="3548" width="11.25" style="9" bestFit="1" customWidth="1"/>
    <col min="3549" max="3549" width="9" style="9" bestFit="1" customWidth="1"/>
    <col min="3550" max="3550" width="0" style="9" hidden="1" customWidth="1"/>
    <col min="3551" max="3551" width="12.5" style="9" customWidth="1"/>
    <col min="3552" max="3555" width="10.625" style="9" customWidth="1"/>
    <col min="3556" max="3556" width="21" style="9" bestFit="1" customWidth="1"/>
    <col min="3557" max="3557" width="13.75" style="9" customWidth="1"/>
    <col min="3558" max="3559" width="10.625" style="9" customWidth="1"/>
    <col min="3560" max="3797" width="7.75" style="9"/>
    <col min="3798" max="3798" width="3.125" style="9" customWidth="1"/>
    <col min="3799" max="3799" width="13.25" style="9" customWidth="1"/>
    <col min="3800" max="3800" width="9" style="9" bestFit="1" customWidth="1"/>
    <col min="3801" max="3801" width="10.375" style="9" bestFit="1" customWidth="1"/>
    <col min="3802" max="3802" width="9" style="9" bestFit="1" customWidth="1"/>
    <col min="3803" max="3803" width="11.75" style="9" bestFit="1" customWidth="1"/>
    <col min="3804" max="3804" width="11.25" style="9" bestFit="1" customWidth="1"/>
    <col min="3805" max="3805" width="9" style="9" bestFit="1" customWidth="1"/>
    <col min="3806" max="3806" width="0" style="9" hidden="1" customWidth="1"/>
    <col min="3807" max="3807" width="12.5" style="9" customWidth="1"/>
    <col min="3808" max="3811" width="10.625" style="9" customWidth="1"/>
    <col min="3812" max="3812" width="21" style="9" bestFit="1" customWidth="1"/>
    <col min="3813" max="3813" width="13.75" style="9" customWidth="1"/>
    <col min="3814" max="3815" width="10.625" style="9" customWidth="1"/>
    <col min="3816" max="4053" width="7.75" style="9"/>
    <col min="4054" max="4054" width="3.125" style="9" customWidth="1"/>
    <col min="4055" max="4055" width="13.25" style="9" customWidth="1"/>
    <col min="4056" max="4056" width="9" style="9" bestFit="1" customWidth="1"/>
    <col min="4057" max="4057" width="10.375" style="9" bestFit="1" customWidth="1"/>
    <col min="4058" max="4058" width="9" style="9" bestFit="1" customWidth="1"/>
    <col min="4059" max="4059" width="11.75" style="9" bestFit="1" customWidth="1"/>
    <col min="4060" max="4060" width="11.25" style="9" bestFit="1" customWidth="1"/>
    <col min="4061" max="4061" width="9" style="9" bestFit="1" customWidth="1"/>
    <col min="4062" max="4062" width="0" style="9" hidden="1" customWidth="1"/>
    <col min="4063" max="4063" width="12.5" style="9" customWidth="1"/>
    <col min="4064" max="4067" width="10.625" style="9" customWidth="1"/>
    <col min="4068" max="4068" width="21" style="9" bestFit="1" customWidth="1"/>
    <col min="4069" max="4069" width="13.75" style="9" customWidth="1"/>
    <col min="4070" max="4071" width="10.625" style="9" customWidth="1"/>
    <col min="4072" max="4309" width="7.75" style="9"/>
    <col min="4310" max="4310" width="3.125" style="9" customWidth="1"/>
    <col min="4311" max="4311" width="13.25" style="9" customWidth="1"/>
    <col min="4312" max="4312" width="9" style="9" bestFit="1" customWidth="1"/>
    <col min="4313" max="4313" width="10.375" style="9" bestFit="1" customWidth="1"/>
    <col min="4314" max="4314" width="9" style="9" bestFit="1" customWidth="1"/>
    <col min="4315" max="4315" width="11.75" style="9" bestFit="1" customWidth="1"/>
    <col min="4316" max="4316" width="11.25" style="9" bestFit="1" customWidth="1"/>
    <col min="4317" max="4317" width="9" style="9" bestFit="1" customWidth="1"/>
    <col min="4318" max="4318" width="0" style="9" hidden="1" customWidth="1"/>
    <col min="4319" max="4319" width="12.5" style="9" customWidth="1"/>
    <col min="4320" max="4323" width="10.625" style="9" customWidth="1"/>
    <col min="4324" max="4324" width="21" style="9" bestFit="1" customWidth="1"/>
    <col min="4325" max="4325" width="13.75" style="9" customWidth="1"/>
    <col min="4326" max="4327" width="10.625" style="9" customWidth="1"/>
    <col min="4328" max="4565" width="7.75" style="9"/>
    <col min="4566" max="4566" width="3.125" style="9" customWidth="1"/>
    <col min="4567" max="4567" width="13.25" style="9" customWidth="1"/>
    <col min="4568" max="4568" width="9" style="9" bestFit="1" customWidth="1"/>
    <col min="4569" max="4569" width="10.375" style="9" bestFit="1" customWidth="1"/>
    <col min="4570" max="4570" width="9" style="9" bestFit="1" customWidth="1"/>
    <col min="4571" max="4571" width="11.75" style="9" bestFit="1" customWidth="1"/>
    <col min="4572" max="4572" width="11.25" style="9" bestFit="1" customWidth="1"/>
    <col min="4573" max="4573" width="9" style="9" bestFit="1" customWidth="1"/>
    <col min="4574" max="4574" width="0" style="9" hidden="1" customWidth="1"/>
    <col min="4575" max="4575" width="12.5" style="9" customWidth="1"/>
    <col min="4576" max="4579" width="10.625" style="9" customWidth="1"/>
    <col min="4580" max="4580" width="21" style="9" bestFit="1" customWidth="1"/>
    <col min="4581" max="4581" width="13.75" style="9" customWidth="1"/>
    <col min="4582" max="4583" width="10.625" style="9" customWidth="1"/>
    <col min="4584" max="4821" width="7.75" style="9"/>
    <col min="4822" max="4822" width="3.125" style="9" customWidth="1"/>
    <col min="4823" max="4823" width="13.25" style="9" customWidth="1"/>
    <col min="4824" max="4824" width="9" style="9" bestFit="1" customWidth="1"/>
    <col min="4825" max="4825" width="10.375" style="9" bestFit="1" customWidth="1"/>
    <col min="4826" max="4826" width="9" style="9" bestFit="1" customWidth="1"/>
    <col min="4827" max="4827" width="11.75" style="9" bestFit="1" customWidth="1"/>
    <col min="4828" max="4828" width="11.25" style="9" bestFit="1" customWidth="1"/>
    <col min="4829" max="4829" width="9" style="9" bestFit="1" customWidth="1"/>
    <col min="4830" max="4830" width="0" style="9" hidden="1" customWidth="1"/>
    <col min="4831" max="4831" width="12.5" style="9" customWidth="1"/>
    <col min="4832" max="4835" width="10.625" style="9" customWidth="1"/>
    <col min="4836" max="4836" width="21" style="9" bestFit="1" customWidth="1"/>
    <col min="4837" max="4837" width="13.75" style="9" customWidth="1"/>
    <col min="4838" max="4839" width="10.625" style="9" customWidth="1"/>
    <col min="4840" max="5077" width="7.75" style="9"/>
    <col min="5078" max="5078" width="3.125" style="9" customWidth="1"/>
    <col min="5079" max="5079" width="13.25" style="9" customWidth="1"/>
    <col min="5080" max="5080" width="9" style="9" bestFit="1" customWidth="1"/>
    <col min="5081" max="5081" width="10.375" style="9" bestFit="1" customWidth="1"/>
    <col min="5082" max="5082" width="9" style="9" bestFit="1" customWidth="1"/>
    <col min="5083" max="5083" width="11.75" style="9" bestFit="1" customWidth="1"/>
    <col min="5084" max="5084" width="11.25" style="9" bestFit="1" customWidth="1"/>
    <col min="5085" max="5085" width="9" style="9" bestFit="1" customWidth="1"/>
    <col min="5086" max="5086" width="0" style="9" hidden="1" customWidth="1"/>
    <col min="5087" max="5087" width="12.5" style="9" customWidth="1"/>
    <col min="5088" max="5091" width="10.625" style="9" customWidth="1"/>
    <col min="5092" max="5092" width="21" style="9" bestFit="1" customWidth="1"/>
    <col min="5093" max="5093" width="13.75" style="9" customWidth="1"/>
    <col min="5094" max="5095" width="10.625" style="9" customWidth="1"/>
    <col min="5096" max="5333" width="7.75" style="9"/>
    <col min="5334" max="5334" width="3.125" style="9" customWidth="1"/>
    <col min="5335" max="5335" width="13.25" style="9" customWidth="1"/>
    <col min="5336" max="5336" width="9" style="9" bestFit="1" customWidth="1"/>
    <col min="5337" max="5337" width="10.375" style="9" bestFit="1" customWidth="1"/>
    <col min="5338" max="5338" width="9" style="9" bestFit="1" customWidth="1"/>
    <col min="5339" max="5339" width="11.75" style="9" bestFit="1" customWidth="1"/>
    <col min="5340" max="5340" width="11.25" style="9" bestFit="1" customWidth="1"/>
    <col min="5341" max="5341" width="9" style="9" bestFit="1" customWidth="1"/>
    <col min="5342" max="5342" width="0" style="9" hidden="1" customWidth="1"/>
    <col min="5343" max="5343" width="12.5" style="9" customWidth="1"/>
    <col min="5344" max="5347" width="10.625" style="9" customWidth="1"/>
    <col min="5348" max="5348" width="21" style="9" bestFit="1" customWidth="1"/>
    <col min="5349" max="5349" width="13.75" style="9" customWidth="1"/>
    <col min="5350" max="5351" width="10.625" style="9" customWidth="1"/>
    <col min="5352" max="5589" width="7.75" style="9"/>
    <col min="5590" max="5590" width="3.125" style="9" customWidth="1"/>
    <col min="5591" max="5591" width="13.25" style="9" customWidth="1"/>
    <col min="5592" max="5592" width="9" style="9" bestFit="1" customWidth="1"/>
    <col min="5593" max="5593" width="10.375" style="9" bestFit="1" customWidth="1"/>
    <col min="5594" max="5594" width="9" style="9" bestFit="1" customWidth="1"/>
    <col min="5595" max="5595" width="11.75" style="9" bestFit="1" customWidth="1"/>
    <col min="5596" max="5596" width="11.25" style="9" bestFit="1" customWidth="1"/>
    <col min="5597" max="5597" width="9" style="9" bestFit="1" customWidth="1"/>
    <col min="5598" max="5598" width="0" style="9" hidden="1" customWidth="1"/>
    <col min="5599" max="5599" width="12.5" style="9" customWidth="1"/>
    <col min="5600" max="5603" width="10.625" style="9" customWidth="1"/>
    <col min="5604" max="5604" width="21" style="9" bestFit="1" customWidth="1"/>
    <col min="5605" max="5605" width="13.75" style="9" customWidth="1"/>
    <col min="5606" max="5607" width="10.625" style="9" customWidth="1"/>
    <col min="5608" max="5845" width="7.75" style="9"/>
    <col min="5846" max="5846" width="3.125" style="9" customWidth="1"/>
    <col min="5847" max="5847" width="13.25" style="9" customWidth="1"/>
    <col min="5848" max="5848" width="9" style="9" bestFit="1" customWidth="1"/>
    <col min="5849" max="5849" width="10.375" style="9" bestFit="1" customWidth="1"/>
    <col min="5850" max="5850" width="9" style="9" bestFit="1" customWidth="1"/>
    <col min="5851" max="5851" width="11.75" style="9" bestFit="1" customWidth="1"/>
    <col min="5852" max="5852" width="11.25" style="9" bestFit="1" customWidth="1"/>
    <col min="5853" max="5853" width="9" style="9" bestFit="1" customWidth="1"/>
    <col min="5854" max="5854" width="0" style="9" hidden="1" customWidth="1"/>
    <col min="5855" max="5855" width="12.5" style="9" customWidth="1"/>
    <col min="5856" max="5859" width="10.625" style="9" customWidth="1"/>
    <col min="5860" max="5860" width="21" style="9" bestFit="1" customWidth="1"/>
    <col min="5861" max="5861" width="13.75" style="9" customWidth="1"/>
    <col min="5862" max="5863" width="10.625" style="9" customWidth="1"/>
    <col min="5864" max="6101" width="7.75" style="9"/>
    <col min="6102" max="6102" width="3.125" style="9" customWidth="1"/>
    <col min="6103" max="6103" width="13.25" style="9" customWidth="1"/>
    <col min="6104" max="6104" width="9" style="9" bestFit="1" customWidth="1"/>
    <col min="6105" max="6105" width="10.375" style="9" bestFit="1" customWidth="1"/>
    <col min="6106" max="6106" width="9" style="9" bestFit="1" customWidth="1"/>
    <col min="6107" max="6107" width="11.75" style="9" bestFit="1" customWidth="1"/>
    <col min="6108" max="6108" width="11.25" style="9" bestFit="1" customWidth="1"/>
    <col min="6109" max="6109" width="9" style="9" bestFit="1" customWidth="1"/>
    <col min="6110" max="6110" width="0" style="9" hidden="1" customWidth="1"/>
    <col min="6111" max="6111" width="12.5" style="9" customWidth="1"/>
    <col min="6112" max="6115" width="10.625" style="9" customWidth="1"/>
    <col min="6116" max="6116" width="21" style="9" bestFit="1" customWidth="1"/>
    <col min="6117" max="6117" width="13.75" style="9" customWidth="1"/>
    <col min="6118" max="6119" width="10.625" style="9" customWidth="1"/>
    <col min="6120" max="6357" width="7.75" style="9"/>
    <col min="6358" max="6358" width="3.125" style="9" customWidth="1"/>
    <col min="6359" max="6359" width="13.25" style="9" customWidth="1"/>
    <col min="6360" max="6360" width="9" style="9" bestFit="1" customWidth="1"/>
    <col min="6361" max="6361" width="10.375" style="9" bestFit="1" customWidth="1"/>
    <col min="6362" max="6362" width="9" style="9" bestFit="1" customWidth="1"/>
    <col min="6363" max="6363" width="11.75" style="9" bestFit="1" customWidth="1"/>
    <col min="6364" max="6364" width="11.25" style="9" bestFit="1" customWidth="1"/>
    <col min="6365" max="6365" width="9" style="9" bestFit="1" customWidth="1"/>
    <col min="6366" max="6366" width="0" style="9" hidden="1" customWidth="1"/>
    <col min="6367" max="6367" width="12.5" style="9" customWidth="1"/>
    <col min="6368" max="6371" width="10.625" style="9" customWidth="1"/>
    <col min="6372" max="6372" width="21" style="9" bestFit="1" customWidth="1"/>
    <col min="6373" max="6373" width="13.75" style="9" customWidth="1"/>
    <col min="6374" max="6375" width="10.625" style="9" customWidth="1"/>
    <col min="6376" max="6613" width="7.75" style="9"/>
    <col min="6614" max="6614" width="3.125" style="9" customWidth="1"/>
    <col min="6615" max="6615" width="13.25" style="9" customWidth="1"/>
    <col min="6616" max="6616" width="9" style="9" bestFit="1" customWidth="1"/>
    <col min="6617" max="6617" width="10.375" style="9" bestFit="1" customWidth="1"/>
    <col min="6618" max="6618" width="9" style="9" bestFit="1" customWidth="1"/>
    <col min="6619" max="6619" width="11.75" style="9" bestFit="1" customWidth="1"/>
    <col min="6620" max="6620" width="11.25" style="9" bestFit="1" customWidth="1"/>
    <col min="6621" max="6621" width="9" style="9" bestFit="1" customWidth="1"/>
    <col min="6622" max="6622" width="0" style="9" hidden="1" customWidth="1"/>
    <col min="6623" max="6623" width="12.5" style="9" customWidth="1"/>
    <col min="6624" max="6627" width="10.625" style="9" customWidth="1"/>
    <col min="6628" max="6628" width="21" style="9" bestFit="1" customWidth="1"/>
    <col min="6629" max="6629" width="13.75" style="9" customWidth="1"/>
    <col min="6630" max="6631" width="10.625" style="9" customWidth="1"/>
    <col min="6632" max="6869" width="7.75" style="9"/>
    <col min="6870" max="6870" width="3.125" style="9" customWidth="1"/>
    <col min="6871" max="6871" width="13.25" style="9" customWidth="1"/>
    <col min="6872" max="6872" width="9" style="9" bestFit="1" customWidth="1"/>
    <col min="6873" max="6873" width="10.375" style="9" bestFit="1" customWidth="1"/>
    <col min="6874" max="6874" width="9" style="9" bestFit="1" customWidth="1"/>
    <col min="6875" max="6875" width="11.75" style="9" bestFit="1" customWidth="1"/>
    <col min="6876" max="6876" width="11.25" style="9" bestFit="1" customWidth="1"/>
    <col min="6877" max="6877" width="9" style="9" bestFit="1" customWidth="1"/>
    <col min="6878" max="6878" width="0" style="9" hidden="1" customWidth="1"/>
    <col min="6879" max="6879" width="12.5" style="9" customWidth="1"/>
    <col min="6880" max="6883" width="10.625" style="9" customWidth="1"/>
    <col min="6884" max="6884" width="21" style="9" bestFit="1" customWidth="1"/>
    <col min="6885" max="6885" width="13.75" style="9" customWidth="1"/>
    <col min="6886" max="6887" width="10.625" style="9" customWidth="1"/>
    <col min="6888" max="7125" width="7.75" style="9"/>
    <col min="7126" max="7126" width="3.125" style="9" customWidth="1"/>
    <col min="7127" max="7127" width="13.25" style="9" customWidth="1"/>
    <col min="7128" max="7128" width="9" style="9" bestFit="1" customWidth="1"/>
    <col min="7129" max="7129" width="10.375" style="9" bestFit="1" customWidth="1"/>
    <col min="7130" max="7130" width="9" style="9" bestFit="1" customWidth="1"/>
    <col min="7131" max="7131" width="11.75" style="9" bestFit="1" customWidth="1"/>
    <col min="7132" max="7132" width="11.25" style="9" bestFit="1" customWidth="1"/>
    <col min="7133" max="7133" width="9" style="9" bestFit="1" customWidth="1"/>
    <col min="7134" max="7134" width="0" style="9" hidden="1" customWidth="1"/>
    <col min="7135" max="7135" width="12.5" style="9" customWidth="1"/>
    <col min="7136" max="7139" width="10.625" style="9" customWidth="1"/>
    <col min="7140" max="7140" width="21" style="9" bestFit="1" customWidth="1"/>
    <col min="7141" max="7141" width="13.75" style="9" customWidth="1"/>
    <col min="7142" max="7143" width="10.625" style="9" customWidth="1"/>
    <col min="7144" max="7381" width="7.75" style="9"/>
    <col min="7382" max="7382" width="3.125" style="9" customWidth="1"/>
    <col min="7383" max="7383" width="13.25" style="9" customWidth="1"/>
    <col min="7384" max="7384" width="9" style="9" bestFit="1" customWidth="1"/>
    <col min="7385" max="7385" width="10.375" style="9" bestFit="1" customWidth="1"/>
    <col min="7386" max="7386" width="9" style="9" bestFit="1" customWidth="1"/>
    <col min="7387" max="7387" width="11.75" style="9" bestFit="1" customWidth="1"/>
    <col min="7388" max="7388" width="11.25" style="9" bestFit="1" customWidth="1"/>
    <col min="7389" max="7389" width="9" style="9" bestFit="1" customWidth="1"/>
    <col min="7390" max="7390" width="0" style="9" hidden="1" customWidth="1"/>
    <col min="7391" max="7391" width="12.5" style="9" customWidth="1"/>
    <col min="7392" max="7395" width="10.625" style="9" customWidth="1"/>
    <col min="7396" max="7396" width="21" style="9" bestFit="1" customWidth="1"/>
    <col min="7397" max="7397" width="13.75" style="9" customWidth="1"/>
    <col min="7398" max="7399" width="10.625" style="9" customWidth="1"/>
    <col min="7400" max="7637" width="7.75" style="9"/>
    <col min="7638" max="7638" width="3.125" style="9" customWidth="1"/>
    <col min="7639" max="7639" width="13.25" style="9" customWidth="1"/>
    <col min="7640" max="7640" width="9" style="9" bestFit="1" customWidth="1"/>
    <col min="7641" max="7641" width="10.375" style="9" bestFit="1" customWidth="1"/>
    <col min="7642" max="7642" width="9" style="9" bestFit="1" customWidth="1"/>
    <col min="7643" max="7643" width="11.75" style="9" bestFit="1" customWidth="1"/>
    <col min="7644" max="7644" width="11.25" style="9" bestFit="1" customWidth="1"/>
    <col min="7645" max="7645" width="9" style="9" bestFit="1" customWidth="1"/>
    <col min="7646" max="7646" width="0" style="9" hidden="1" customWidth="1"/>
    <col min="7647" max="7647" width="12.5" style="9" customWidth="1"/>
    <col min="7648" max="7651" width="10.625" style="9" customWidth="1"/>
    <col min="7652" max="7652" width="21" style="9" bestFit="1" customWidth="1"/>
    <col min="7653" max="7653" width="13.75" style="9" customWidth="1"/>
    <col min="7654" max="7655" width="10.625" style="9" customWidth="1"/>
    <col min="7656" max="7893" width="7.75" style="9"/>
    <col min="7894" max="7894" width="3.125" style="9" customWidth="1"/>
    <col min="7895" max="7895" width="13.25" style="9" customWidth="1"/>
    <col min="7896" max="7896" width="9" style="9" bestFit="1" customWidth="1"/>
    <col min="7897" max="7897" width="10.375" style="9" bestFit="1" customWidth="1"/>
    <col min="7898" max="7898" width="9" style="9" bestFit="1" customWidth="1"/>
    <col min="7899" max="7899" width="11.75" style="9" bestFit="1" customWidth="1"/>
    <col min="7900" max="7900" width="11.25" style="9" bestFit="1" customWidth="1"/>
    <col min="7901" max="7901" width="9" style="9" bestFit="1" customWidth="1"/>
    <col min="7902" max="7902" width="0" style="9" hidden="1" customWidth="1"/>
    <col min="7903" max="7903" width="12.5" style="9" customWidth="1"/>
    <col min="7904" max="7907" width="10.625" style="9" customWidth="1"/>
    <col min="7908" max="7908" width="21" style="9" bestFit="1" customWidth="1"/>
    <col min="7909" max="7909" width="13.75" style="9" customWidth="1"/>
    <col min="7910" max="7911" width="10.625" style="9" customWidth="1"/>
    <col min="7912" max="8149" width="7.75" style="9"/>
    <col min="8150" max="8150" width="3.125" style="9" customWidth="1"/>
    <col min="8151" max="8151" width="13.25" style="9" customWidth="1"/>
    <col min="8152" max="8152" width="9" style="9" bestFit="1" customWidth="1"/>
    <col min="8153" max="8153" width="10.375" style="9" bestFit="1" customWidth="1"/>
    <col min="8154" max="8154" width="9" style="9" bestFit="1" customWidth="1"/>
    <col min="8155" max="8155" width="11.75" style="9" bestFit="1" customWidth="1"/>
    <col min="8156" max="8156" width="11.25" style="9" bestFit="1" customWidth="1"/>
    <col min="8157" max="8157" width="9" style="9" bestFit="1" customWidth="1"/>
    <col min="8158" max="8158" width="0" style="9" hidden="1" customWidth="1"/>
    <col min="8159" max="8159" width="12.5" style="9" customWidth="1"/>
    <col min="8160" max="8163" width="10.625" style="9" customWidth="1"/>
    <col min="8164" max="8164" width="21" style="9" bestFit="1" customWidth="1"/>
    <col min="8165" max="8165" width="13.75" style="9" customWidth="1"/>
    <col min="8166" max="8167" width="10.625" style="9" customWidth="1"/>
    <col min="8168" max="8405" width="7.75" style="9"/>
    <col min="8406" max="8406" width="3.125" style="9" customWidth="1"/>
    <col min="8407" max="8407" width="13.25" style="9" customWidth="1"/>
    <col min="8408" max="8408" width="9" style="9" bestFit="1" customWidth="1"/>
    <col min="8409" max="8409" width="10.375" style="9" bestFit="1" customWidth="1"/>
    <col min="8410" max="8410" width="9" style="9" bestFit="1" customWidth="1"/>
    <col min="8411" max="8411" width="11.75" style="9" bestFit="1" customWidth="1"/>
    <col min="8412" max="8412" width="11.25" style="9" bestFit="1" customWidth="1"/>
    <col min="8413" max="8413" width="9" style="9" bestFit="1" customWidth="1"/>
    <col min="8414" max="8414" width="0" style="9" hidden="1" customWidth="1"/>
    <col min="8415" max="8415" width="12.5" style="9" customWidth="1"/>
    <col min="8416" max="8419" width="10.625" style="9" customWidth="1"/>
    <col min="8420" max="8420" width="21" style="9" bestFit="1" customWidth="1"/>
    <col min="8421" max="8421" width="13.75" style="9" customWidth="1"/>
    <col min="8422" max="8423" width="10.625" style="9" customWidth="1"/>
    <col min="8424" max="8661" width="7.75" style="9"/>
    <col min="8662" max="8662" width="3.125" style="9" customWidth="1"/>
    <col min="8663" max="8663" width="13.25" style="9" customWidth="1"/>
    <col min="8664" max="8664" width="9" style="9" bestFit="1" customWidth="1"/>
    <col min="8665" max="8665" width="10.375" style="9" bestFit="1" customWidth="1"/>
    <col min="8666" max="8666" width="9" style="9" bestFit="1" customWidth="1"/>
    <col min="8667" max="8667" width="11.75" style="9" bestFit="1" customWidth="1"/>
    <col min="8668" max="8668" width="11.25" style="9" bestFit="1" customWidth="1"/>
    <col min="8669" max="8669" width="9" style="9" bestFit="1" customWidth="1"/>
    <col min="8670" max="8670" width="0" style="9" hidden="1" customWidth="1"/>
    <col min="8671" max="8671" width="12.5" style="9" customWidth="1"/>
    <col min="8672" max="8675" width="10.625" style="9" customWidth="1"/>
    <col min="8676" max="8676" width="21" style="9" bestFit="1" customWidth="1"/>
    <col min="8677" max="8677" width="13.75" style="9" customWidth="1"/>
    <col min="8678" max="8679" width="10.625" style="9" customWidth="1"/>
    <col min="8680" max="8917" width="7.75" style="9"/>
    <col min="8918" max="8918" width="3.125" style="9" customWidth="1"/>
    <col min="8919" max="8919" width="13.25" style="9" customWidth="1"/>
    <col min="8920" max="8920" width="9" style="9" bestFit="1" customWidth="1"/>
    <col min="8921" max="8921" width="10.375" style="9" bestFit="1" customWidth="1"/>
    <col min="8922" max="8922" width="9" style="9" bestFit="1" customWidth="1"/>
    <col min="8923" max="8923" width="11.75" style="9" bestFit="1" customWidth="1"/>
    <col min="8924" max="8924" width="11.25" style="9" bestFit="1" customWidth="1"/>
    <col min="8925" max="8925" width="9" style="9" bestFit="1" customWidth="1"/>
    <col min="8926" max="8926" width="0" style="9" hidden="1" customWidth="1"/>
    <col min="8927" max="8927" width="12.5" style="9" customWidth="1"/>
    <col min="8928" max="8931" width="10.625" style="9" customWidth="1"/>
    <col min="8932" max="8932" width="21" style="9" bestFit="1" customWidth="1"/>
    <col min="8933" max="8933" width="13.75" style="9" customWidth="1"/>
    <col min="8934" max="8935" width="10.625" style="9" customWidth="1"/>
    <col min="8936" max="9173" width="7.75" style="9"/>
    <col min="9174" max="9174" width="3.125" style="9" customWidth="1"/>
    <col min="9175" max="9175" width="13.25" style="9" customWidth="1"/>
    <col min="9176" max="9176" width="9" style="9" bestFit="1" customWidth="1"/>
    <col min="9177" max="9177" width="10.375" style="9" bestFit="1" customWidth="1"/>
    <col min="9178" max="9178" width="9" style="9" bestFit="1" customWidth="1"/>
    <col min="9179" max="9179" width="11.75" style="9" bestFit="1" customWidth="1"/>
    <col min="9180" max="9180" width="11.25" style="9" bestFit="1" customWidth="1"/>
    <col min="9181" max="9181" width="9" style="9" bestFit="1" customWidth="1"/>
    <col min="9182" max="9182" width="0" style="9" hidden="1" customWidth="1"/>
    <col min="9183" max="9183" width="12.5" style="9" customWidth="1"/>
    <col min="9184" max="9187" width="10.625" style="9" customWidth="1"/>
    <col min="9188" max="9188" width="21" style="9" bestFit="1" customWidth="1"/>
    <col min="9189" max="9189" width="13.75" style="9" customWidth="1"/>
    <col min="9190" max="9191" width="10.625" style="9" customWidth="1"/>
    <col min="9192" max="9429" width="7.75" style="9"/>
    <col min="9430" max="9430" width="3.125" style="9" customWidth="1"/>
    <col min="9431" max="9431" width="13.25" style="9" customWidth="1"/>
    <col min="9432" max="9432" width="9" style="9" bestFit="1" customWidth="1"/>
    <col min="9433" max="9433" width="10.375" style="9" bestFit="1" customWidth="1"/>
    <col min="9434" max="9434" width="9" style="9" bestFit="1" customWidth="1"/>
    <col min="9435" max="9435" width="11.75" style="9" bestFit="1" customWidth="1"/>
    <col min="9436" max="9436" width="11.25" style="9" bestFit="1" customWidth="1"/>
    <col min="9437" max="9437" width="9" style="9" bestFit="1" customWidth="1"/>
    <col min="9438" max="9438" width="0" style="9" hidden="1" customWidth="1"/>
    <col min="9439" max="9439" width="12.5" style="9" customWidth="1"/>
    <col min="9440" max="9443" width="10.625" style="9" customWidth="1"/>
    <col min="9444" max="9444" width="21" style="9" bestFit="1" customWidth="1"/>
    <col min="9445" max="9445" width="13.75" style="9" customWidth="1"/>
    <col min="9446" max="9447" width="10.625" style="9" customWidth="1"/>
    <col min="9448" max="9685" width="7.75" style="9"/>
    <col min="9686" max="9686" width="3.125" style="9" customWidth="1"/>
    <col min="9687" max="9687" width="13.25" style="9" customWidth="1"/>
    <col min="9688" max="9688" width="9" style="9" bestFit="1" customWidth="1"/>
    <col min="9689" max="9689" width="10.375" style="9" bestFit="1" customWidth="1"/>
    <col min="9690" max="9690" width="9" style="9" bestFit="1" customWidth="1"/>
    <col min="9691" max="9691" width="11.75" style="9" bestFit="1" customWidth="1"/>
    <col min="9692" max="9692" width="11.25" style="9" bestFit="1" customWidth="1"/>
    <col min="9693" max="9693" width="9" style="9" bestFit="1" customWidth="1"/>
    <col min="9694" max="9694" width="0" style="9" hidden="1" customWidth="1"/>
    <col min="9695" max="9695" width="12.5" style="9" customWidth="1"/>
    <col min="9696" max="9699" width="10.625" style="9" customWidth="1"/>
    <col min="9700" max="9700" width="21" style="9" bestFit="1" customWidth="1"/>
    <col min="9701" max="9701" width="13.75" style="9" customWidth="1"/>
    <col min="9702" max="9703" width="10.625" style="9" customWidth="1"/>
    <col min="9704" max="9941" width="7.75" style="9"/>
    <col min="9942" max="9942" width="3.125" style="9" customWidth="1"/>
    <col min="9943" max="9943" width="13.25" style="9" customWidth="1"/>
    <col min="9944" max="9944" width="9" style="9" bestFit="1" customWidth="1"/>
    <col min="9945" max="9945" width="10.375" style="9" bestFit="1" customWidth="1"/>
    <col min="9946" max="9946" width="9" style="9" bestFit="1" customWidth="1"/>
    <col min="9947" max="9947" width="11.75" style="9" bestFit="1" customWidth="1"/>
    <col min="9948" max="9948" width="11.25" style="9" bestFit="1" customWidth="1"/>
    <col min="9949" max="9949" width="9" style="9" bestFit="1" customWidth="1"/>
    <col min="9950" max="9950" width="0" style="9" hidden="1" customWidth="1"/>
    <col min="9951" max="9951" width="12.5" style="9" customWidth="1"/>
    <col min="9952" max="9955" width="10.625" style="9" customWidth="1"/>
    <col min="9956" max="9956" width="21" style="9" bestFit="1" customWidth="1"/>
    <col min="9957" max="9957" width="13.75" style="9" customWidth="1"/>
    <col min="9958" max="9959" width="10.625" style="9" customWidth="1"/>
    <col min="9960" max="10197" width="7.75" style="9"/>
    <col min="10198" max="10198" width="3.125" style="9" customWidth="1"/>
    <col min="10199" max="10199" width="13.25" style="9" customWidth="1"/>
    <col min="10200" max="10200" width="9" style="9" bestFit="1" customWidth="1"/>
    <col min="10201" max="10201" width="10.375" style="9" bestFit="1" customWidth="1"/>
    <col min="10202" max="10202" width="9" style="9" bestFit="1" customWidth="1"/>
    <col min="10203" max="10203" width="11.75" style="9" bestFit="1" customWidth="1"/>
    <col min="10204" max="10204" width="11.25" style="9" bestFit="1" customWidth="1"/>
    <col min="10205" max="10205" width="9" style="9" bestFit="1" customWidth="1"/>
    <col min="10206" max="10206" width="0" style="9" hidden="1" customWidth="1"/>
    <col min="10207" max="10207" width="12.5" style="9" customWidth="1"/>
    <col min="10208" max="10211" width="10.625" style="9" customWidth="1"/>
    <col min="10212" max="10212" width="21" style="9" bestFit="1" customWidth="1"/>
    <col min="10213" max="10213" width="13.75" style="9" customWidth="1"/>
    <col min="10214" max="10215" width="10.625" style="9" customWidth="1"/>
    <col min="10216" max="10453" width="7.75" style="9"/>
    <col min="10454" max="10454" width="3.125" style="9" customWidth="1"/>
    <col min="10455" max="10455" width="13.25" style="9" customWidth="1"/>
    <col min="10456" max="10456" width="9" style="9" bestFit="1" customWidth="1"/>
    <col min="10457" max="10457" width="10.375" style="9" bestFit="1" customWidth="1"/>
    <col min="10458" max="10458" width="9" style="9" bestFit="1" customWidth="1"/>
    <col min="10459" max="10459" width="11.75" style="9" bestFit="1" customWidth="1"/>
    <col min="10460" max="10460" width="11.25" style="9" bestFit="1" customWidth="1"/>
    <col min="10461" max="10461" width="9" style="9" bestFit="1" customWidth="1"/>
    <col min="10462" max="10462" width="0" style="9" hidden="1" customWidth="1"/>
    <col min="10463" max="10463" width="12.5" style="9" customWidth="1"/>
    <col min="10464" max="10467" width="10.625" style="9" customWidth="1"/>
    <col min="10468" max="10468" width="21" style="9" bestFit="1" customWidth="1"/>
    <col min="10469" max="10469" width="13.75" style="9" customWidth="1"/>
    <col min="10470" max="10471" width="10.625" style="9" customWidth="1"/>
    <col min="10472" max="10709" width="7.75" style="9"/>
    <col min="10710" max="10710" width="3.125" style="9" customWidth="1"/>
    <col min="10711" max="10711" width="13.25" style="9" customWidth="1"/>
    <col min="10712" max="10712" width="9" style="9" bestFit="1" customWidth="1"/>
    <col min="10713" max="10713" width="10.375" style="9" bestFit="1" customWidth="1"/>
    <col min="10714" max="10714" width="9" style="9" bestFit="1" customWidth="1"/>
    <col min="10715" max="10715" width="11.75" style="9" bestFit="1" customWidth="1"/>
    <col min="10716" max="10716" width="11.25" style="9" bestFit="1" customWidth="1"/>
    <col min="10717" max="10717" width="9" style="9" bestFit="1" customWidth="1"/>
    <col min="10718" max="10718" width="0" style="9" hidden="1" customWidth="1"/>
    <col min="10719" max="10719" width="12.5" style="9" customWidth="1"/>
    <col min="10720" max="10723" width="10.625" style="9" customWidth="1"/>
    <col min="10724" max="10724" width="21" style="9" bestFit="1" customWidth="1"/>
    <col min="10725" max="10725" width="13.75" style="9" customWidth="1"/>
    <col min="10726" max="10727" width="10.625" style="9" customWidth="1"/>
    <col min="10728" max="10965" width="7.75" style="9"/>
    <col min="10966" max="10966" width="3.125" style="9" customWidth="1"/>
    <col min="10967" max="10967" width="13.25" style="9" customWidth="1"/>
    <col min="10968" max="10968" width="9" style="9" bestFit="1" customWidth="1"/>
    <col min="10969" max="10969" width="10.375" style="9" bestFit="1" customWidth="1"/>
    <col min="10970" max="10970" width="9" style="9" bestFit="1" customWidth="1"/>
    <col min="10971" max="10971" width="11.75" style="9" bestFit="1" customWidth="1"/>
    <col min="10972" max="10972" width="11.25" style="9" bestFit="1" customWidth="1"/>
    <col min="10973" max="10973" width="9" style="9" bestFit="1" customWidth="1"/>
    <col min="10974" max="10974" width="0" style="9" hidden="1" customWidth="1"/>
    <col min="10975" max="10975" width="12.5" style="9" customWidth="1"/>
    <col min="10976" max="10979" width="10.625" style="9" customWidth="1"/>
    <col min="10980" max="10980" width="21" style="9" bestFit="1" customWidth="1"/>
    <col min="10981" max="10981" width="13.75" style="9" customWidth="1"/>
    <col min="10982" max="10983" width="10.625" style="9" customWidth="1"/>
    <col min="10984" max="11221" width="7.75" style="9"/>
    <col min="11222" max="11222" width="3.125" style="9" customWidth="1"/>
    <col min="11223" max="11223" width="13.25" style="9" customWidth="1"/>
    <col min="11224" max="11224" width="9" style="9" bestFit="1" customWidth="1"/>
    <col min="11225" max="11225" width="10.375" style="9" bestFit="1" customWidth="1"/>
    <col min="11226" max="11226" width="9" style="9" bestFit="1" customWidth="1"/>
    <col min="11227" max="11227" width="11.75" style="9" bestFit="1" customWidth="1"/>
    <col min="11228" max="11228" width="11.25" style="9" bestFit="1" customWidth="1"/>
    <col min="11229" max="11229" width="9" style="9" bestFit="1" customWidth="1"/>
    <col min="11230" max="11230" width="0" style="9" hidden="1" customWidth="1"/>
    <col min="11231" max="11231" width="12.5" style="9" customWidth="1"/>
    <col min="11232" max="11235" width="10.625" style="9" customWidth="1"/>
    <col min="11236" max="11236" width="21" style="9" bestFit="1" customWidth="1"/>
    <col min="11237" max="11237" width="13.75" style="9" customWidth="1"/>
    <col min="11238" max="11239" width="10.625" style="9" customWidth="1"/>
    <col min="11240" max="11477" width="7.75" style="9"/>
    <col min="11478" max="11478" width="3.125" style="9" customWidth="1"/>
    <col min="11479" max="11479" width="13.25" style="9" customWidth="1"/>
    <col min="11480" max="11480" width="9" style="9" bestFit="1" customWidth="1"/>
    <col min="11481" max="11481" width="10.375" style="9" bestFit="1" customWidth="1"/>
    <col min="11482" max="11482" width="9" style="9" bestFit="1" customWidth="1"/>
    <col min="11483" max="11483" width="11.75" style="9" bestFit="1" customWidth="1"/>
    <col min="11484" max="11484" width="11.25" style="9" bestFit="1" customWidth="1"/>
    <col min="11485" max="11485" width="9" style="9" bestFit="1" customWidth="1"/>
    <col min="11486" max="11486" width="0" style="9" hidden="1" customWidth="1"/>
    <col min="11487" max="11487" width="12.5" style="9" customWidth="1"/>
    <col min="11488" max="11491" width="10.625" style="9" customWidth="1"/>
    <col min="11492" max="11492" width="21" style="9" bestFit="1" customWidth="1"/>
    <col min="11493" max="11493" width="13.75" style="9" customWidth="1"/>
    <col min="11494" max="11495" width="10.625" style="9" customWidth="1"/>
    <col min="11496" max="11733" width="7.75" style="9"/>
    <col min="11734" max="11734" width="3.125" style="9" customWidth="1"/>
    <col min="11735" max="11735" width="13.25" style="9" customWidth="1"/>
    <col min="11736" max="11736" width="9" style="9" bestFit="1" customWidth="1"/>
    <col min="11737" max="11737" width="10.375" style="9" bestFit="1" customWidth="1"/>
    <col min="11738" max="11738" width="9" style="9" bestFit="1" customWidth="1"/>
    <col min="11739" max="11739" width="11.75" style="9" bestFit="1" customWidth="1"/>
    <col min="11740" max="11740" width="11.25" style="9" bestFit="1" customWidth="1"/>
    <col min="11741" max="11741" width="9" style="9" bestFit="1" customWidth="1"/>
    <col min="11742" max="11742" width="0" style="9" hidden="1" customWidth="1"/>
    <col min="11743" max="11743" width="12.5" style="9" customWidth="1"/>
    <col min="11744" max="11747" width="10.625" style="9" customWidth="1"/>
    <col min="11748" max="11748" width="21" style="9" bestFit="1" customWidth="1"/>
    <col min="11749" max="11749" width="13.75" style="9" customWidth="1"/>
    <col min="11750" max="11751" width="10.625" style="9" customWidth="1"/>
    <col min="11752" max="11989" width="7.75" style="9"/>
    <col min="11990" max="11990" width="3.125" style="9" customWidth="1"/>
    <col min="11991" max="11991" width="13.25" style="9" customWidth="1"/>
    <col min="11992" max="11992" width="9" style="9" bestFit="1" customWidth="1"/>
    <col min="11993" max="11993" width="10.375" style="9" bestFit="1" customWidth="1"/>
    <col min="11994" max="11994" width="9" style="9" bestFit="1" customWidth="1"/>
    <col min="11995" max="11995" width="11.75" style="9" bestFit="1" customWidth="1"/>
    <col min="11996" max="11996" width="11.25" style="9" bestFit="1" customWidth="1"/>
    <col min="11997" max="11997" width="9" style="9" bestFit="1" customWidth="1"/>
    <col min="11998" max="11998" width="0" style="9" hidden="1" customWidth="1"/>
    <col min="11999" max="11999" width="12.5" style="9" customWidth="1"/>
    <col min="12000" max="12003" width="10.625" style="9" customWidth="1"/>
    <col min="12004" max="12004" width="21" style="9" bestFit="1" customWidth="1"/>
    <col min="12005" max="12005" width="13.75" style="9" customWidth="1"/>
    <col min="12006" max="12007" width="10.625" style="9" customWidth="1"/>
    <col min="12008" max="12245" width="7.75" style="9"/>
    <col min="12246" max="12246" width="3.125" style="9" customWidth="1"/>
    <col min="12247" max="12247" width="13.25" style="9" customWidth="1"/>
    <col min="12248" max="12248" width="9" style="9" bestFit="1" customWidth="1"/>
    <col min="12249" max="12249" width="10.375" style="9" bestFit="1" customWidth="1"/>
    <col min="12250" max="12250" width="9" style="9" bestFit="1" customWidth="1"/>
    <col min="12251" max="12251" width="11.75" style="9" bestFit="1" customWidth="1"/>
    <col min="12252" max="12252" width="11.25" style="9" bestFit="1" customWidth="1"/>
    <col min="12253" max="12253" width="9" style="9" bestFit="1" customWidth="1"/>
    <col min="12254" max="12254" width="0" style="9" hidden="1" customWidth="1"/>
    <col min="12255" max="12255" width="12.5" style="9" customWidth="1"/>
    <col min="12256" max="12259" width="10.625" style="9" customWidth="1"/>
    <col min="12260" max="12260" width="21" style="9" bestFit="1" customWidth="1"/>
    <col min="12261" max="12261" width="13.75" style="9" customWidth="1"/>
    <col min="12262" max="12263" width="10.625" style="9" customWidth="1"/>
    <col min="12264" max="12501" width="7.75" style="9"/>
    <col min="12502" max="12502" width="3.125" style="9" customWidth="1"/>
    <col min="12503" max="12503" width="13.25" style="9" customWidth="1"/>
    <col min="12504" max="12504" width="9" style="9" bestFit="1" customWidth="1"/>
    <col min="12505" max="12505" width="10.375" style="9" bestFit="1" customWidth="1"/>
    <col min="12506" max="12506" width="9" style="9" bestFit="1" customWidth="1"/>
    <col min="12507" max="12507" width="11.75" style="9" bestFit="1" customWidth="1"/>
    <col min="12508" max="12508" width="11.25" style="9" bestFit="1" customWidth="1"/>
    <col min="12509" max="12509" width="9" style="9" bestFit="1" customWidth="1"/>
    <col min="12510" max="12510" width="0" style="9" hidden="1" customWidth="1"/>
    <col min="12511" max="12511" width="12.5" style="9" customWidth="1"/>
    <col min="12512" max="12515" width="10.625" style="9" customWidth="1"/>
    <col min="12516" max="12516" width="21" style="9" bestFit="1" customWidth="1"/>
    <col min="12517" max="12517" width="13.75" style="9" customWidth="1"/>
    <col min="12518" max="12519" width="10.625" style="9" customWidth="1"/>
    <col min="12520" max="12757" width="7.75" style="9"/>
    <col min="12758" max="12758" width="3.125" style="9" customWidth="1"/>
    <col min="12759" max="12759" width="13.25" style="9" customWidth="1"/>
    <col min="12760" max="12760" width="9" style="9" bestFit="1" customWidth="1"/>
    <col min="12761" max="12761" width="10.375" style="9" bestFit="1" customWidth="1"/>
    <col min="12762" max="12762" width="9" style="9" bestFit="1" customWidth="1"/>
    <col min="12763" max="12763" width="11.75" style="9" bestFit="1" customWidth="1"/>
    <col min="12764" max="12764" width="11.25" style="9" bestFit="1" customWidth="1"/>
    <col min="12765" max="12765" width="9" style="9" bestFit="1" customWidth="1"/>
    <col min="12766" max="12766" width="0" style="9" hidden="1" customWidth="1"/>
    <col min="12767" max="12767" width="12.5" style="9" customWidth="1"/>
    <col min="12768" max="12771" width="10.625" style="9" customWidth="1"/>
    <col min="12772" max="12772" width="21" style="9" bestFit="1" customWidth="1"/>
    <col min="12773" max="12773" width="13.75" style="9" customWidth="1"/>
    <col min="12774" max="12775" width="10.625" style="9" customWidth="1"/>
    <col min="12776" max="13013" width="7.75" style="9"/>
    <col min="13014" max="13014" width="3.125" style="9" customWidth="1"/>
    <col min="13015" max="13015" width="13.25" style="9" customWidth="1"/>
    <col min="13016" max="13016" width="9" style="9" bestFit="1" customWidth="1"/>
    <col min="13017" max="13017" width="10.375" style="9" bestFit="1" customWidth="1"/>
    <col min="13018" max="13018" width="9" style="9" bestFit="1" customWidth="1"/>
    <col min="13019" max="13019" width="11.75" style="9" bestFit="1" customWidth="1"/>
    <col min="13020" max="13020" width="11.25" style="9" bestFit="1" customWidth="1"/>
    <col min="13021" max="13021" width="9" style="9" bestFit="1" customWidth="1"/>
    <col min="13022" max="13022" width="0" style="9" hidden="1" customWidth="1"/>
    <col min="13023" max="13023" width="12.5" style="9" customWidth="1"/>
    <col min="13024" max="13027" width="10.625" style="9" customWidth="1"/>
    <col min="13028" max="13028" width="21" style="9" bestFit="1" customWidth="1"/>
    <col min="13029" max="13029" width="13.75" style="9" customWidth="1"/>
    <col min="13030" max="13031" width="10.625" style="9" customWidth="1"/>
    <col min="13032" max="13269" width="7.75" style="9"/>
    <col min="13270" max="13270" width="3.125" style="9" customWidth="1"/>
    <col min="13271" max="13271" width="13.25" style="9" customWidth="1"/>
    <col min="13272" max="13272" width="9" style="9" bestFit="1" customWidth="1"/>
    <col min="13273" max="13273" width="10.375" style="9" bestFit="1" customWidth="1"/>
    <col min="13274" max="13274" width="9" style="9" bestFit="1" customWidth="1"/>
    <col min="13275" max="13275" width="11.75" style="9" bestFit="1" customWidth="1"/>
    <col min="13276" max="13276" width="11.25" style="9" bestFit="1" customWidth="1"/>
    <col min="13277" max="13277" width="9" style="9" bestFit="1" customWidth="1"/>
    <col min="13278" max="13278" width="0" style="9" hidden="1" customWidth="1"/>
    <col min="13279" max="13279" width="12.5" style="9" customWidth="1"/>
    <col min="13280" max="13283" width="10.625" style="9" customWidth="1"/>
    <col min="13284" max="13284" width="21" style="9" bestFit="1" customWidth="1"/>
    <col min="13285" max="13285" width="13.75" style="9" customWidth="1"/>
    <col min="13286" max="13287" width="10.625" style="9" customWidth="1"/>
    <col min="13288" max="13525" width="7.75" style="9"/>
    <col min="13526" max="13526" width="3.125" style="9" customWidth="1"/>
    <col min="13527" max="13527" width="13.25" style="9" customWidth="1"/>
    <col min="13528" max="13528" width="9" style="9" bestFit="1" customWidth="1"/>
    <col min="13529" max="13529" width="10.375" style="9" bestFit="1" customWidth="1"/>
    <col min="13530" max="13530" width="9" style="9" bestFit="1" customWidth="1"/>
    <col min="13531" max="13531" width="11.75" style="9" bestFit="1" customWidth="1"/>
    <col min="13532" max="13532" width="11.25" style="9" bestFit="1" customWidth="1"/>
    <col min="13533" max="13533" width="9" style="9" bestFit="1" customWidth="1"/>
    <col min="13534" max="13534" width="0" style="9" hidden="1" customWidth="1"/>
    <col min="13535" max="13535" width="12.5" style="9" customWidth="1"/>
    <col min="13536" max="13539" width="10.625" style="9" customWidth="1"/>
    <col min="13540" max="13540" width="21" style="9" bestFit="1" customWidth="1"/>
    <col min="13541" max="13541" width="13.75" style="9" customWidth="1"/>
    <col min="13542" max="13543" width="10.625" style="9" customWidth="1"/>
    <col min="13544" max="13781" width="7.75" style="9"/>
    <col min="13782" max="13782" width="3.125" style="9" customWidth="1"/>
    <col min="13783" max="13783" width="13.25" style="9" customWidth="1"/>
    <col min="13784" max="13784" width="9" style="9" bestFit="1" customWidth="1"/>
    <col min="13785" max="13785" width="10.375" style="9" bestFit="1" customWidth="1"/>
    <col min="13786" max="13786" width="9" style="9" bestFit="1" customWidth="1"/>
    <col min="13787" max="13787" width="11.75" style="9" bestFit="1" customWidth="1"/>
    <col min="13788" max="13788" width="11.25" style="9" bestFit="1" customWidth="1"/>
    <col min="13789" max="13789" width="9" style="9" bestFit="1" customWidth="1"/>
    <col min="13790" max="13790" width="0" style="9" hidden="1" customWidth="1"/>
    <col min="13791" max="13791" width="12.5" style="9" customWidth="1"/>
    <col min="13792" max="13795" width="10.625" style="9" customWidth="1"/>
    <col min="13796" max="13796" width="21" style="9" bestFit="1" customWidth="1"/>
    <col min="13797" max="13797" width="13.75" style="9" customWidth="1"/>
    <col min="13798" max="13799" width="10.625" style="9" customWidth="1"/>
    <col min="13800" max="14037" width="7.75" style="9"/>
    <col min="14038" max="14038" width="3.125" style="9" customWidth="1"/>
    <col min="14039" max="14039" width="13.25" style="9" customWidth="1"/>
    <col min="14040" max="14040" width="9" style="9" bestFit="1" customWidth="1"/>
    <col min="14041" max="14041" width="10.375" style="9" bestFit="1" customWidth="1"/>
    <col min="14042" max="14042" width="9" style="9" bestFit="1" customWidth="1"/>
    <col min="14043" max="14043" width="11.75" style="9" bestFit="1" customWidth="1"/>
    <col min="14044" max="14044" width="11.25" style="9" bestFit="1" customWidth="1"/>
    <col min="14045" max="14045" width="9" style="9" bestFit="1" customWidth="1"/>
    <col min="14046" max="14046" width="0" style="9" hidden="1" customWidth="1"/>
    <col min="14047" max="14047" width="12.5" style="9" customWidth="1"/>
    <col min="14048" max="14051" width="10.625" style="9" customWidth="1"/>
    <col min="14052" max="14052" width="21" style="9" bestFit="1" customWidth="1"/>
    <col min="14053" max="14053" width="13.75" style="9" customWidth="1"/>
    <col min="14054" max="14055" width="10.625" style="9" customWidth="1"/>
    <col min="14056" max="14293" width="7.75" style="9"/>
    <col min="14294" max="14294" width="3.125" style="9" customWidth="1"/>
    <col min="14295" max="14295" width="13.25" style="9" customWidth="1"/>
    <col min="14296" max="14296" width="9" style="9" bestFit="1" customWidth="1"/>
    <col min="14297" max="14297" width="10.375" style="9" bestFit="1" customWidth="1"/>
    <col min="14298" max="14298" width="9" style="9" bestFit="1" customWidth="1"/>
    <col min="14299" max="14299" width="11.75" style="9" bestFit="1" customWidth="1"/>
    <col min="14300" max="14300" width="11.25" style="9" bestFit="1" customWidth="1"/>
    <col min="14301" max="14301" width="9" style="9" bestFit="1" customWidth="1"/>
    <col min="14302" max="14302" width="0" style="9" hidden="1" customWidth="1"/>
    <col min="14303" max="14303" width="12.5" style="9" customWidth="1"/>
    <col min="14304" max="14307" width="10.625" style="9" customWidth="1"/>
    <col min="14308" max="14308" width="21" style="9" bestFit="1" customWidth="1"/>
    <col min="14309" max="14309" width="13.75" style="9" customWidth="1"/>
    <col min="14310" max="14311" width="10.625" style="9" customWidth="1"/>
    <col min="14312" max="14549" width="7.75" style="9"/>
    <col min="14550" max="14550" width="3.125" style="9" customWidth="1"/>
    <col min="14551" max="14551" width="13.25" style="9" customWidth="1"/>
    <col min="14552" max="14552" width="9" style="9" bestFit="1" customWidth="1"/>
    <col min="14553" max="14553" width="10.375" style="9" bestFit="1" customWidth="1"/>
    <col min="14554" max="14554" width="9" style="9" bestFit="1" customWidth="1"/>
    <col min="14555" max="14555" width="11.75" style="9" bestFit="1" customWidth="1"/>
    <col min="14556" max="14556" width="11.25" style="9" bestFit="1" customWidth="1"/>
    <col min="14557" max="14557" width="9" style="9" bestFit="1" customWidth="1"/>
    <col min="14558" max="14558" width="0" style="9" hidden="1" customWidth="1"/>
    <col min="14559" max="14559" width="12.5" style="9" customWidth="1"/>
    <col min="14560" max="14563" width="10.625" style="9" customWidth="1"/>
    <col min="14564" max="14564" width="21" style="9" bestFit="1" customWidth="1"/>
    <col min="14565" max="14565" width="13.75" style="9" customWidth="1"/>
    <col min="14566" max="14567" width="10.625" style="9" customWidth="1"/>
    <col min="14568" max="14805" width="7.75" style="9"/>
    <col min="14806" max="14806" width="3.125" style="9" customWidth="1"/>
    <col min="14807" max="14807" width="13.25" style="9" customWidth="1"/>
    <col min="14808" max="14808" width="9" style="9" bestFit="1" customWidth="1"/>
    <col min="14809" max="14809" width="10.375" style="9" bestFit="1" customWidth="1"/>
    <col min="14810" max="14810" width="9" style="9" bestFit="1" customWidth="1"/>
    <col min="14811" max="14811" width="11.75" style="9" bestFit="1" customWidth="1"/>
    <col min="14812" max="14812" width="11.25" style="9" bestFit="1" customWidth="1"/>
    <col min="14813" max="14813" width="9" style="9" bestFit="1" customWidth="1"/>
    <col min="14814" max="14814" width="0" style="9" hidden="1" customWidth="1"/>
    <col min="14815" max="14815" width="12.5" style="9" customWidth="1"/>
    <col min="14816" max="14819" width="10.625" style="9" customWidth="1"/>
    <col min="14820" max="14820" width="21" style="9" bestFit="1" customWidth="1"/>
    <col min="14821" max="14821" width="13.75" style="9" customWidth="1"/>
    <col min="14822" max="14823" width="10.625" style="9" customWidth="1"/>
    <col min="14824" max="15061" width="7.75" style="9"/>
    <col min="15062" max="15062" width="3.125" style="9" customWidth="1"/>
    <col min="15063" max="15063" width="13.25" style="9" customWidth="1"/>
    <col min="15064" max="15064" width="9" style="9" bestFit="1" customWidth="1"/>
    <col min="15065" max="15065" width="10.375" style="9" bestFit="1" customWidth="1"/>
    <col min="15066" max="15066" width="9" style="9" bestFit="1" customWidth="1"/>
    <col min="15067" max="15067" width="11.75" style="9" bestFit="1" customWidth="1"/>
    <col min="15068" max="15068" width="11.25" style="9" bestFit="1" customWidth="1"/>
    <col min="15069" max="15069" width="9" style="9" bestFit="1" customWidth="1"/>
    <col min="15070" max="15070" width="0" style="9" hidden="1" customWidth="1"/>
    <col min="15071" max="15071" width="12.5" style="9" customWidth="1"/>
    <col min="15072" max="15075" width="10.625" style="9" customWidth="1"/>
    <col min="15076" max="15076" width="21" style="9" bestFit="1" customWidth="1"/>
    <col min="15077" max="15077" width="13.75" style="9" customWidth="1"/>
    <col min="15078" max="15079" width="10.625" style="9" customWidth="1"/>
    <col min="15080" max="15317" width="7.75" style="9"/>
    <col min="15318" max="15318" width="3.125" style="9" customWidth="1"/>
    <col min="15319" max="15319" width="13.25" style="9" customWidth="1"/>
    <col min="15320" max="15320" width="9" style="9" bestFit="1" customWidth="1"/>
    <col min="15321" max="15321" width="10.375" style="9" bestFit="1" customWidth="1"/>
    <col min="15322" max="15322" width="9" style="9" bestFit="1" customWidth="1"/>
    <col min="15323" max="15323" width="11.75" style="9" bestFit="1" customWidth="1"/>
    <col min="15324" max="15324" width="11.25" style="9" bestFit="1" customWidth="1"/>
    <col min="15325" max="15325" width="9" style="9" bestFit="1" customWidth="1"/>
    <col min="15326" max="15326" width="0" style="9" hidden="1" customWidth="1"/>
    <col min="15327" max="15327" width="12.5" style="9" customWidth="1"/>
    <col min="15328" max="15331" width="10.625" style="9" customWidth="1"/>
    <col min="15332" max="15332" width="21" style="9" bestFit="1" customWidth="1"/>
    <col min="15333" max="15333" width="13.75" style="9" customWidth="1"/>
    <col min="15334" max="15335" width="10.625" style="9" customWidth="1"/>
    <col min="15336" max="15573" width="7.75" style="9"/>
    <col min="15574" max="15574" width="3.125" style="9" customWidth="1"/>
    <col min="15575" max="15575" width="13.25" style="9" customWidth="1"/>
    <col min="15576" max="15576" width="9" style="9" bestFit="1" customWidth="1"/>
    <col min="15577" max="15577" width="10.375" style="9" bestFit="1" customWidth="1"/>
    <col min="15578" max="15578" width="9" style="9" bestFit="1" customWidth="1"/>
    <col min="15579" max="15579" width="11.75" style="9" bestFit="1" customWidth="1"/>
    <col min="15580" max="15580" width="11.25" style="9" bestFit="1" customWidth="1"/>
    <col min="15581" max="15581" width="9" style="9" bestFit="1" customWidth="1"/>
    <col min="15582" max="15582" width="0" style="9" hidden="1" customWidth="1"/>
    <col min="15583" max="15583" width="12.5" style="9" customWidth="1"/>
    <col min="15584" max="15587" width="10.625" style="9" customWidth="1"/>
    <col min="15588" max="15588" width="21" style="9" bestFit="1" customWidth="1"/>
    <col min="15589" max="15589" width="13.75" style="9" customWidth="1"/>
    <col min="15590" max="15591" width="10.625" style="9" customWidth="1"/>
    <col min="15592" max="15829" width="7.75" style="9"/>
    <col min="15830" max="15830" width="3.125" style="9" customWidth="1"/>
    <col min="15831" max="15831" width="13.25" style="9" customWidth="1"/>
    <col min="15832" max="15832" width="9" style="9" bestFit="1" customWidth="1"/>
    <col min="15833" max="15833" width="10.375" style="9" bestFit="1" customWidth="1"/>
    <col min="15834" max="15834" width="9" style="9" bestFit="1" customWidth="1"/>
    <col min="15835" max="15835" width="11.75" style="9" bestFit="1" customWidth="1"/>
    <col min="15836" max="15836" width="11.25" style="9" bestFit="1" customWidth="1"/>
    <col min="15837" max="15837" width="9" style="9" bestFit="1" customWidth="1"/>
    <col min="15838" max="15838" width="0" style="9" hidden="1" customWidth="1"/>
    <col min="15839" max="15839" width="12.5" style="9" customWidth="1"/>
    <col min="15840" max="15843" width="10.625" style="9" customWidth="1"/>
    <col min="15844" max="15844" width="21" style="9" bestFit="1" customWidth="1"/>
    <col min="15845" max="15845" width="13.75" style="9" customWidth="1"/>
    <col min="15846" max="15847" width="10.625" style="9" customWidth="1"/>
    <col min="15848" max="16085" width="7.75" style="9"/>
    <col min="16086" max="16086" width="3.125" style="9" customWidth="1"/>
    <col min="16087" max="16087" width="13.25" style="9" customWidth="1"/>
    <col min="16088" max="16088" width="9" style="9" bestFit="1" customWidth="1"/>
    <col min="16089" max="16089" width="10.375" style="9" bestFit="1" customWidth="1"/>
    <col min="16090" max="16090" width="9" style="9" bestFit="1" customWidth="1"/>
    <col min="16091" max="16091" width="11.75" style="9" bestFit="1" customWidth="1"/>
    <col min="16092" max="16092" width="11.25" style="9" bestFit="1" customWidth="1"/>
    <col min="16093" max="16093" width="9" style="9" bestFit="1" customWidth="1"/>
    <col min="16094" max="16094" width="0" style="9" hidden="1" customWidth="1"/>
    <col min="16095" max="16095" width="12.5" style="9" customWidth="1"/>
    <col min="16096" max="16099" width="10.625" style="9" customWidth="1"/>
    <col min="16100" max="16100" width="21" style="9" bestFit="1" customWidth="1"/>
    <col min="16101" max="16101" width="13.75" style="9" customWidth="1"/>
    <col min="16102" max="16103" width="10.625" style="9" customWidth="1"/>
    <col min="16104" max="16384" width="7.75" style="9"/>
  </cols>
  <sheetData>
    <row r="1" spans="1:25" s="5" customFormat="1" ht="20.25" customHeight="1" x14ac:dyDescent="0.25">
      <c r="A1" s="90"/>
      <c r="B1" s="91" t="s">
        <v>316</v>
      </c>
      <c r="C1" s="92"/>
      <c r="D1" s="346" t="s">
        <v>80</v>
      </c>
      <c r="E1" s="346"/>
      <c r="F1" s="346"/>
      <c r="G1" s="346"/>
      <c r="H1" s="346"/>
      <c r="I1" s="346"/>
      <c r="J1" s="37"/>
      <c r="K1" s="37"/>
      <c r="L1" s="37"/>
      <c r="M1" s="37"/>
      <c r="N1" s="37"/>
      <c r="P1" s="92"/>
      <c r="Q1" s="93"/>
      <c r="R1" s="93"/>
      <c r="S1" s="93"/>
      <c r="T1" s="93"/>
      <c r="U1" s="93"/>
      <c r="V1" s="93"/>
    </row>
    <row r="2" spans="1:25" s="6" customFormat="1" ht="95.25" customHeight="1" x14ac:dyDescent="0.25">
      <c r="A2" s="54"/>
      <c r="B2" s="55"/>
      <c r="C2" s="56" t="s">
        <v>44</v>
      </c>
      <c r="D2" s="57" t="s">
        <v>188</v>
      </c>
      <c r="E2" s="57" t="str">
        <f>'Доходы 2020г'!BC2</f>
        <v>НЕНАЛОГОВЫЕ ДОХОДЫ,
учитываемые как доходы МР</v>
      </c>
      <c r="F2" s="57" t="s">
        <v>139</v>
      </c>
      <c r="G2" s="57" t="s">
        <v>93</v>
      </c>
      <c r="H2" s="57" t="s">
        <v>119</v>
      </c>
      <c r="I2" s="57" t="s">
        <v>1</v>
      </c>
      <c r="J2" s="57"/>
      <c r="K2" s="57" t="s">
        <v>33</v>
      </c>
      <c r="L2" s="57" t="s">
        <v>22</v>
      </c>
      <c r="M2" s="57" t="s">
        <v>192</v>
      </c>
      <c r="N2" s="57" t="s">
        <v>193</v>
      </c>
      <c r="O2" s="57"/>
      <c r="P2" s="56" t="s">
        <v>25</v>
      </c>
      <c r="Q2" s="58" t="s">
        <v>26</v>
      </c>
      <c r="R2" s="59" t="s">
        <v>81</v>
      </c>
      <c r="S2" s="59" t="s">
        <v>82</v>
      </c>
      <c r="T2" s="60" t="s">
        <v>83</v>
      </c>
      <c r="U2" s="60" t="s">
        <v>84</v>
      </c>
      <c r="V2" s="60" t="s">
        <v>85</v>
      </c>
    </row>
    <row r="3" spans="1:25" s="7" customFormat="1" ht="12.75" customHeight="1" x14ac:dyDescent="0.2">
      <c r="A3" s="61"/>
      <c r="B3" s="62"/>
      <c r="C3" s="56"/>
      <c r="D3" s="63"/>
      <c r="E3" s="63"/>
      <c r="F3" s="64"/>
      <c r="G3" s="63"/>
      <c r="H3" s="64"/>
      <c r="I3" s="64"/>
      <c r="J3" s="64"/>
      <c r="K3" s="64"/>
      <c r="L3" s="64"/>
      <c r="M3" s="64"/>
      <c r="N3" s="64"/>
      <c r="O3" s="64"/>
      <c r="P3" s="56"/>
      <c r="Q3" s="65"/>
      <c r="R3" s="65"/>
      <c r="S3" s="347" t="s">
        <v>0</v>
      </c>
      <c r="T3" s="347"/>
      <c r="U3" s="347"/>
      <c r="V3" s="347"/>
    </row>
    <row r="4" spans="1:25" s="7" customFormat="1" ht="12.75" hidden="1" customHeight="1" x14ac:dyDescent="0.2">
      <c r="A4" s="61"/>
      <c r="B4" s="62"/>
      <c r="C4" s="56"/>
      <c r="D4" s="63"/>
      <c r="E4" s="63"/>
      <c r="F4" s="64"/>
      <c r="G4" s="63"/>
      <c r="H4" s="64"/>
      <c r="I4" s="64"/>
      <c r="J4" s="64"/>
      <c r="K4" s="64"/>
      <c r="L4" s="64"/>
      <c r="M4" s="64"/>
      <c r="N4" s="64"/>
      <c r="O4" s="64"/>
      <c r="P4" s="56"/>
      <c r="Q4" s="65"/>
      <c r="R4" s="65"/>
      <c r="S4" s="65"/>
      <c r="T4" s="65"/>
      <c r="U4" s="65"/>
      <c r="V4" s="65"/>
    </row>
    <row r="5" spans="1:25" s="7" customFormat="1" ht="12.75" hidden="1" customHeight="1" x14ac:dyDescent="0.2">
      <c r="A5" s="61"/>
      <c r="B5" s="62"/>
      <c r="C5" s="56"/>
      <c r="D5" s="63"/>
      <c r="E5" s="63"/>
      <c r="F5" s="64"/>
      <c r="G5" s="63"/>
      <c r="H5" s="64"/>
      <c r="I5" s="64"/>
      <c r="J5" s="64"/>
      <c r="K5" s="64"/>
      <c r="L5" s="64"/>
      <c r="M5" s="64"/>
      <c r="N5" s="64"/>
      <c r="O5" s="64"/>
      <c r="P5" s="56"/>
      <c r="Q5" s="65"/>
      <c r="R5" s="65"/>
      <c r="S5" s="65"/>
      <c r="T5" s="65"/>
      <c r="U5" s="65"/>
      <c r="V5" s="65"/>
    </row>
    <row r="6" spans="1:25" s="7" customFormat="1" ht="12.75" hidden="1" customHeight="1" x14ac:dyDescent="0.25">
      <c r="A6" s="61"/>
      <c r="B6" s="62"/>
      <c r="C6" s="56"/>
      <c r="D6" s="63"/>
      <c r="E6" s="63"/>
      <c r="F6" s="64"/>
      <c r="G6" s="63"/>
      <c r="H6" s="64"/>
      <c r="I6" s="64"/>
      <c r="J6" s="64"/>
      <c r="K6" s="64"/>
      <c r="L6" s="64"/>
      <c r="M6" s="64"/>
      <c r="N6" s="64"/>
      <c r="O6" s="64"/>
      <c r="P6" s="56"/>
      <c r="Q6" s="66"/>
      <c r="R6" s="66"/>
      <c r="S6" s="67"/>
      <c r="T6" s="66"/>
      <c r="U6" s="66"/>
      <c r="V6" s="66"/>
    </row>
    <row r="7" spans="1:25" s="7" customFormat="1" ht="12.75" hidden="1" customHeight="1" x14ac:dyDescent="0.25">
      <c r="A7" s="61"/>
      <c r="B7" s="62"/>
      <c r="C7" s="68"/>
      <c r="D7" s="63"/>
      <c r="E7" s="63"/>
      <c r="F7" s="64"/>
      <c r="G7" s="63"/>
      <c r="H7" s="64"/>
      <c r="I7" s="64"/>
      <c r="J7" s="64"/>
      <c r="K7" s="64"/>
      <c r="L7" s="64"/>
      <c r="M7" s="64"/>
      <c r="N7" s="64"/>
      <c r="O7" s="64"/>
      <c r="P7" s="68"/>
      <c r="Q7" s="66"/>
      <c r="R7" s="66"/>
      <c r="S7" s="67"/>
      <c r="T7" s="66"/>
      <c r="U7" s="66"/>
      <c r="V7" s="66"/>
    </row>
    <row r="8" spans="1:25" s="7" customFormat="1" ht="12.75" hidden="1" customHeight="1" x14ac:dyDescent="0.25">
      <c r="A8" s="61"/>
      <c r="B8" s="62"/>
      <c r="C8" s="69"/>
      <c r="D8" s="63"/>
      <c r="E8" s="63"/>
      <c r="F8" s="64"/>
      <c r="G8" s="63"/>
      <c r="H8" s="64"/>
      <c r="I8" s="64"/>
      <c r="J8" s="64"/>
      <c r="K8" s="64"/>
      <c r="L8" s="64"/>
      <c r="M8" s="64"/>
      <c r="N8" s="64"/>
      <c r="O8" s="64"/>
      <c r="P8" s="69"/>
      <c r="Q8" s="66"/>
      <c r="R8" s="66"/>
      <c r="S8" s="67"/>
      <c r="T8" s="66"/>
      <c r="U8" s="66"/>
      <c r="V8" s="66"/>
    </row>
    <row r="9" spans="1:25" s="7" customFormat="1" x14ac:dyDescent="0.2">
      <c r="A9" s="61"/>
      <c r="B9" s="62"/>
      <c r="C9" s="70"/>
      <c r="D9" s="71"/>
      <c r="E9" s="71"/>
      <c r="F9" s="72"/>
      <c r="G9" s="71"/>
      <c r="H9" s="72"/>
      <c r="I9" s="72"/>
      <c r="J9" s="72"/>
      <c r="K9" s="72"/>
      <c r="L9" s="72"/>
      <c r="M9" s="72"/>
      <c r="N9" s="72"/>
      <c r="O9" s="72"/>
      <c r="P9" s="70"/>
      <c r="Q9" s="61"/>
      <c r="R9" s="61"/>
      <c r="S9" s="61"/>
      <c r="T9" s="61"/>
      <c r="U9" s="61"/>
      <c r="V9" s="61"/>
    </row>
    <row r="10" spans="1:25" s="7" customFormat="1" x14ac:dyDescent="0.2">
      <c r="A10" s="61"/>
      <c r="B10" s="62"/>
      <c r="C10" s="70"/>
      <c r="D10" s="71"/>
      <c r="E10" s="71"/>
      <c r="F10" s="72"/>
      <c r="G10" s="71"/>
      <c r="H10" s="72"/>
      <c r="I10" s="72"/>
      <c r="J10" s="72"/>
      <c r="K10" s="72"/>
      <c r="L10" s="72"/>
      <c r="M10" s="72"/>
      <c r="N10" s="72"/>
      <c r="O10" s="72"/>
      <c r="P10" s="70"/>
      <c r="Q10" s="61"/>
      <c r="R10" s="61"/>
      <c r="S10" s="61"/>
      <c r="T10" s="61"/>
      <c r="U10" s="61"/>
      <c r="V10" s="61"/>
    </row>
    <row r="11" spans="1:25" s="7" customFormat="1" x14ac:dyDescent="0.2">
      <c r="A11" s="61"/>
      <c r="B11" s="62"/>
      <c r="C11" s="70"/>
      <c r="D11" s="71"/>
      <c r="E11" s="71"/>
      <c r="F11" s="72"/>
      <c r="G11" s="71"/>
      <c r="H11" s="72"/>
      <c r="I11" s="72"/>
      <c r="J11" s="72"/>
      <c r="K11" s="72"/>
      <c r="L11" s="72"/>
      <c r="M11" s="72"/>
      <c r="N11" s="72"/>
      <c r="O11" s="72"/>
      <c r="P11" s="70"/>
      <c r="Q11" s="61"/>
      <c r="R11" s="61"/>
      <c r="S11" s="61"/>
      <c r="T11" s="61"/>
      <c r="U11" s="61"/>
      <c r="V11" s="61"/>
    </row>
    <row r="12" spans="1:25" s="8" customFormat="1" ht="13.5" x14ac:dyDescent="0.25">
      <c r="A12" s="50"/>
      <c r="B12" s="73" t="s">
        <v>2</v>
      </c>
      <c r="C12" s="74"/>
      <c r="D12" s="75">
        <v>32968911.020744402</v>
      </c>
      <c r="E12" s="75">
        <v>7131016.081770001</v>
      </c>
      <c r="F12" s="75">
        <v>40099927.102514401</v>
      </c>
      <c r="G12" s="75">
        <v>0</v>
      </c>
      <c r="H12" s="76">
        <v>14881963.899999999</v>
      </c>
      <c r="I12" s="75">
        <v>54981891.002514407</v>
      </c>
      <c r="J12" s="75"/>
      <c r="K12" s="75"/>
      <c r="L12" s="75"/>
      <c r="M12" s="75"/>
      <c r="N12" s="75"/>
      <c r="O12" s="75"/>
      <c r="P12" s="74"/>
      <c r="Q12" s="77">
        <v>91912719.718309864</v>
      </c>
      <c r="R12" s="77"/>
      <c r="S12" s="78">
        <v>14134765.599680549</v>
      </c>
      <c r="T12" s="79">
        <v>14134765.599680549</v>
      </c>
      <c r="U12" s="80"/>
      <c r="V12" s="77">
        <v>747198.30031945102</v>
      </c>
    </row>
    <row r="13" spans="1:25" ht="13.5" x14ac:dyDescent="0.25">
      <c r="A13" s="50">
        <f>'Исходные данные'!A14</f>
        <v>1</v>
      </c>
      <c r="B13" s="73" t="str">
        <f>'Исходные данные'!B14</f>
        <v>г. Нефтеюганск</v>
      </c>
      <c r="C13" s="81"/>
      <c r="D13" s="82">
        <v>2008944.3609382531</v>
      </c>
      <c r="E13" s="82">
        <v>362928.80000000005</v>
      </c>
      <c r="F13" s="75">
        <v>2371873.1609382532</v>
      </c>
      <c r="G13" s="82">
        <v>0</v>
      </c>
      <c r="H13" s="76">
        <v>944133.96486277983</v>
      </c>
      <c r="I13" s="75">
        <v>3316007.1258010329</v>
      </c>
      <c r="J13" s="75"/>
      <c r="K13" s="83">
        <v>0.79384957452212157</v>
      </c>
      <c r="L13" s="83">
        <v>0.82460857097644491</v>
      </c>
      <c r="M13" s="83">
        <v>0.96269866996664777</v>
      </c>
      <c r="N13" s="83">
        <v>1.3137949627654546</v>
      </c>
      <c r="O13" s="83"/>
      <c r="P13" s="81"/>
      <c r="Q13" s="84">
        <v>5666345.3521126769</v>
      </c>
      <c r="R13" s="85">
        <v>0.64500000000000002</v>
      </c>
      <c r="S13" s="86">
        <v>944133.96486277983</v>
      </c>
      <c r="T13" s="87">
        <v>944133.96486277983</v>
      </c>
      <c r="U13" s="88">
        <v>0.16662132400926866</v>
      </c>
      <c r="V13" s="89">
        <v>0</v>
      </c>
      <c r="X13" s="41"/>
      <c r="Y13" s="41"/>
    </row>
    <row r="14" spans="1:25" ht="14.45" customHeight="1" x14ac:dyDescent="0.25">
      <c r="A14" s="50">
        <f>'Исходные данные'!A15</f>
        <v>2</v>
      </c>
      <c r="B14" s="73" t="str">
        <f>'Исходные данные'!B15</f>
        <v>г. Сургут</v>
      </c>
      <c r="C14" s="81"/>
      <c r="D14" s="82">
        <v>7170960.0844263397</v>
      </c>
      <c r="E14" s="82">
        <v>965689.10000000009</v>
      </c>
      <c r="F14" s="75">
        <v>8136649.1844263393</v>
      </c>
      <c r="G14" s="82">
        <v>0</v>
      </c>
      <c r="H14" s="76">
        <v>1682262.4601751082</v>
      </c>
      <c r="I14" s="75">
        <v>9818911.6446014475</v>
      </c>
      <c r="J14" s="75"/>
      <c r="K14" s="83">
        <v>0.96776652056181389</v>
      </c>
      <c r="L14" s="83">
        <v>0.85855720607515562</v>
      </c>
      <c r="M14" s="83">
        <v>1.1272009759092261</v>
      </c>
      <c r="N14" s="83">
        <v>1.3324059879693766</v>
      </c>
      <c r="O14" s="83"/>
      <c r="P14" s="81"/>
      <c r="Q14" s="84">
        <v>19747887.605633803</v>
      </c>
      <c r="R14" s="85">
        <v>0.64500000000000002</v>
      </c>
      <c r="S14" s="86">
        <v>1682262.4601751082</v>
      </c>
      <c r="T14" s="87">
        <v>1682262.4601751082</v>
      </c>
      <c r="U14" s="88">
        <v>8.5186957398683066E-2</v>
      </c>
      <c r="V14" s="89">
        <v>0</v>
      </c>
      <c r="X14" s="41"/>
      <c r="Y14" s="41"/>
    </row>
    <row r="15" spans="1:25" ht="13.5" x14ac:dyDescent="0.25">
      <c r="A15" s="50">
        <f>'Исходные данные'!A16</f>
        <v>3</v>
      </c>
      <c r="B15" s="73" t="str">
        <f>'Исходные данные'!B16</f>
        <v>г. Ханты-Мансийск</v>
      </c>
      <c r="C15" s="81"/>
      <c r="D15" s="82">
        <v>2004000.5444778807</v>
      </c>
      <c r="E15" s="82">
        <v>151327.1</v>
      </c>
      <c r="F15" s="75">
        <v>2155327.6444778806</v>
      </c>
      <c r="G15" s="82">
        <v>0</v>
      </c>
      <c r="H15" s="76">
        <v>688882.111941676</v>
      </c>
      <c r="I15" s="75">
        <v>2844209.7564195567</v>
      </c>
      <c r="J15" s="75"/>
      <c r="K15" s="83">
        <v>1.017588535791301</v>
      </c>
      <c r="L15" s="83">
        <v>0.9484980774071341</v>
      </c>
      <c r="M15" s="83">
        <v>1.0728419593353697</v>
      </c>
      <c r="N15" s="83">
        <v>1.3590309891877164</v>
      </c>
      <c r="O15" s="83"/>
      <c r="P15" s="81"/>
      <c r="Q15" s="84">
        <v>5813815.2112676054</v>
      </c>
      <c r="R15" s="85">
        <v>0.64500000000000002</v>
      </c>
      <c r="S15" s="86">
        <v>688882.111941676</v>
      </c>
      <c r="T15" s="87">
        <v>688882.111941676</v>
      </c>
      <c r="U15" s="88">
        <v>0.11849054139295162</v>
      </c>
      <c r="V15" s="89">
        <v>0</v>
      </c>
      <c r="X15" s="41"/>
      <c r="Y15" s="41"/>
    </row>
    <row r="16" spans="1:25" ht="13.5" x14ac:dyDescent="0.25">
      <c r="A16" s="50">
        <f>'Исходные данные'!A17</f>
        <v>4</v>
      </c>
      <c r="B16" s="73" t="str">
        <f>'Исходные данные'!B17</f>
        <v>г. Нижневартовск</v>
      </c>
      <c r="C16" s="81"/>
      <c r="D16" s="82">
        <v>4372346.6334161209</v>
      </c>
      <c r="E16" s="82">
        <v>781095.70000000007</v>
      </c>
      <c r="F16" s="75">
        <v>5153442.3334161211</v>
      </c>
      <c r="G16" s="82">
        <v>0</v>
      </c>
      <c r="H16" s="76">
        <v>2119451.9731101766</v>
      </c>
      <c r="I16" s="75">
        <v>7272894.3065262977</v>
      </c>
      <c r="J16" s="75"/>
      <c r="K16" s="83">
        <v>0.79801296943188182</v>
      </c>
      <c r="L16" s="83">
        <v>0.839876457043776</v>
      </c>
      <c r="M16" s="83">
        <v>0.95015518382400355</v>
      </c>
      <c r="N16" s="83">
        <v>1.3075709421190207</v>
      </c>
      <c r="O16" s="83"/>
      <c r="P16" s="81"/>
      <c r="Q16" s="84">
        <v>11140252.394366197</v>
      </c>
      <c r="R16" s="85">
        <v>0.64500000000000002</v>
      </c>
      <c r="S16" s="86">
        <v>2119451.9731101766</v>
      </c>
      <c r="T16" s="87">
        <v>2119451.9731101766</v>
      </c>
      <c r="U16" s="88">
        <v>0.1902517014948438</v>
      </c>
      <c r="V16" s="89">
        <v>0</v>
      </c>
      <c r="X16" s="41"/>
      <c r="Y16" s="41"/>
    </row>
    <row r="17" spans="1:25" ht="13.5" x14ac:dyDescent="0.25">
      <c r="A17" s="50">
        <f>'Исходные данные'!A18</f>
        <v>5</v>
      </c>
      <c r="B17" s="73" t="str">
        <f>'Исходные данные'!B18</f>
        <v>г. Мегион</v>
      </c>
      <c r="C17" s="81"/>
      <c r="D17" s="82">
        <v>836382.52752981894</v>
      </c>
      <c r="E17" s="82">
        <v>200059.50000000003</v>
      </c>
      <c r="F17" s="75">
        <v>1036442.0275298189</v>
      </c>
      <c r="G17" s="82">
        <v>0</v>
      </c>
      <c r="H17" s="76">
        <v>593513.71864557604</v>
      </c>
      <c r="I17" s="75">
        <v>1629955.7461753949</v>
      </c>
      <c r="J17" s="75"/>
      <c r="K17" s="83">
        <v>0.77876942117019154</v>
      </c>
      <c r="L17" s="83">
        <v>0.9429166145682053</v>
      </c>
      <c r="M17" s="83">
        <v>0.82591547241620877</v>
      </c>
      <c r="N17" s="83">
        <v>1.2807271130479572</v>
      </c>
      <c r="O17" s="83"/>
      <c r="P17" s="81"/>
      <c r="Q17" s="84">
        <v>2321017.1830985914</v>
      </c>
      <c r="R17" s="85">
        <v>0.64500000000000002</v>
      </c>
      <c r="S17" s="86">
        <v>593513.71864557604</v>
      </c>
      <c r="T17" s="87">
        <v>593513.71864557604</v>
      </c>
      <c r="U17" s="88">
        <v>0.2557127637690414</v>
      </c>
      <c r="V17" s="89">
        <v>0</v>
      </c>
      <c r="X17" s="41"/>
      <c r="Y17" s="41"/>
    </row>
    <row r="18" spans="1:25" ht="13.5" x14ac:dyDescent="0.25">
      <c r="A18" s="50">
        <f>'Исходные данные'!A19</f>
        <v>6</v>
      </c>
      <c r="B18" s="73" t="str">
        <f>'Исходные данные'!B19</f>
        <v>г. Урай</v>
      </c>
      <c r="C18" s="81"/>
      <c r="D18" s="82">
        <v>526057.78290035145</v>
      </c>
      <c r="E18" s="82">
        <v>114660.6</v>
      </c>
      <c r="F18" s="75">
        <v>640718.38290035143</v>
      </c>
      <c r="G18" s="82">
        <v>0</v>
      </c>
      <c r="H18" s="76">
        <v>590686.27874246414</v>
      </c>
      <c r="I18" s="75">
        <v>1231404.6616428155</v>
      </c>
      <c r="J18" s="75"/>
      <c r="K18" s="83">
        <v>0.65888532887395879</v>
      </c>
      <c r="L18" s="83">
        <v>0.98396622396086131</v>
      </c>
      <c r="M18" s="83">
        <v>0.66962189639160508</v>
      </c>
      <c r="N18" s="83">
        <v>1.2530982203839875</v>
      </c>
      <c r="O18" s="83"/>
      <c r="P18" s="81"/>
      <c r="Q18" s="84">
        <v>1380113.5211267602</v>
      </c>
      <c r="R18" s="85">
        <v>0.64500000000000002</v>
      </c>
      <c r="S18" s="86">
        <v>590686.27874246414</v>
      </c>
      <c r="T18" s="87">
        <v>590686.27874246414</v>
      </c>
      <c r="U18" s="88">
        <v>0.42799832745657956</v>
      </c>
      <c r="V18" s="89">
        <v>0</v>
      </c>
      <c r="X18" s="41"/>
      <c r="Y18" s="41"/>
    </row>
    <row r="19" spans="1:25" ht="13.5" x14ac:dyDescent="0.25">
      <c r="A19" s="50">
        <f>'Исходные данные'!A20</f>
        <v>7</v>
      </c>
      <c r="B19" s="73" t="str">
        <f>'Исходные данные'!B20</f>
        <v>г. Когалым</v>
      </c>
      <c r="C19" s="81"/>
      <c r="D19" s="82">
        <v>1238407.3149108076</v>
      </c>
      <c r="E19" s="82">
        <v>247086.09999999998</v>
      </c>
      <c r="F19" s="75">
        <v>1485493.4149108077</v>
      </c>
      <c r="G19" s="82">
        <v>0</v>
      </c>
      <c r="H19" s="76">
        <v>410641.85452942445</v>
      </c>
      <c r="I19" s="75">
        <v>1896135.2694402323</v>
      </c>
      <c r="J19" s="75"/>
      <c r="K19" s="83">
        <v>0.93468735471942621</v>
      </c>
      <c r="L19" s="83">
        <v>0.89086631670033456</v>
      </c>
      <c r="M19" s="83">
        <v>1.0491892410764836</v>
      </c>
      <c r="N19" s="83">
        <v>1.31916432932881</v>
      </c>
      <c r="O19" s="83"/>
      <c r="P19" s="81"/>
      <c r="Q19" s="84">
        <v>3991998.028169014</v>
      </c>
      <c r="R19" s="85">
        <v>0.64500000000000002</v>
      </c>
      <c r="S19" s="86">
        <v>410641.85452942445</v>
      </c>
      <c r="T19" s="87">
        <v>410641.85452942445</v>
      </c>
      <c r="U19" s="88">
        <v>0.10286624683473881</v>
      </c>
      <c r="V19" s="89">
        <v>0</v>
      </c>
      <c r="X19" s="41"/>
      <c r="Y19" s="41"/>
    </row>
    <row r="20" spans="1:25" ht="13.5" x14ac:dyDescent="0.25">
      <c r="A20" s="50">
        <f>'Исходные данные'!A21</f>
        <v>8</v>
      </c>
      <c r="B20" s="73" t="str">
        <f>'Исходные данные'!B21</f>
        <v>г. Радужный</v>
      </c>
      <c r="C20" s="81"/>
      <c r="D20" s="82">
        <v>515926.21462578647</v>
      </c>
      <c r="E20" s="82">
        <v>109024.1</v>
      </c>
      <c r="F20" s="75">
        <v>624950.3146257865</v>
      </c>
      <c r="G20" s="82">
        <v>0</v>
      </c>
      <c r="H20" s="76">
        <v>686139.45709014288</v>
      </c>
      <c r="I20" s="75">
        <v>1311089.7717159293</v>
      </c>
      <c r="J20" s="75"/>
      <c r="K20" s="83">
        <v>0.59544692558834478</v>
      </c>
      <c r="L20" s="83">
        <v>0.97138195176088771</v>
      </c>
      <c r="M20" s="83">
        <v>0.61298948833560174</v>
      </c>
      <c r="N20" s="83">
        <v>1.2456168707383677</v>
      </c>
      <c r="O20" s="83"/>
      <c r="P20" s="81"/>
      <c r="Q20" s="84">
        <v>1405909.014084507</v>
      </c>
      <c r="R20" s="85">
        <v>0.64500000000000002</v>
      </c>
      <c r="S20" s="86">
        <v>686139.45709014288</v>
      </c>
      <c r="T20" s="87">
        <v>686139.45709014288</v>
      </c>
      <c r="U20" s="88">
        <v>0.48803973103262294</v>
      </c>
      <c r="V20" s="89">
        <v>0</v>
      </c>
      <c r="X20" s="41"/>
      <c r="Y20" s="41"/>
    </row>
    <row r="21" spans="1:25" ht="13.5" x14ac:dyDescent="0.25">
      <c r="A21" s="50">
        <f>'Исходные данные'!A22</f>
        <v>9</v>
      </c>
      <c r="B21" s="73" t="str">
        <f>'Исходные данные'!B22</f>
        <v>г. Лангепас</v>
      </c>
      <c r="C21" s="81"/>
      <c r="D21" s="82">
        <v>493526.64153575472</v>
      </c>
      <c r="E21" s="82">
        <v>94605.900000000009</v>
      </c>
      <c r="F21" s="75">
        <v>588132.54153575469</v>
      </c>
      <c r="G21" s="82">
        <v>0</v>
      </c>
      <c r="H21" s="76">
        <v>686465.85984731256</v>
      </c>
      <c r="I21" s="75">
        <v>1274598.4013830672</v>
      </c>
      <c r="J21" s="75"/>
      <c r="K21" s="83">
        <v>0.55865831429090163</v>
      </c>
      <c r="L21" s="83">
        <v>0.9321794180502776</v>
      </c>
      <c r="M21" s="83">
        <v>0.59930342107249801</v>
      </c>
      <c r="N21" s="83">
        <v>1.246185705562983</v>
      </c>
      <c r="O21" s="83"/>
      <c r="P21" s="81"/>
      <c r="Q21" s="84">
        <v>1374705.9154929579</v>
      </c>
      <c r="R21" s="85">
        <v>0.64500000000000002</v>
      </c>
      <c r="S21" s="86">
        <v>686465.85984731256</v>
      </c>
      <c r="T21" s="87">
        <v>686465.85984731256</v>
      </c>
      <c r="U21" s="88">
        <v>0.49935469987495595</v>
      </c>
      <c r="V21" s="89">
        <v>0</v>
      </c>
      <c r="X21" s="41"/>
      <c r="Y21" s="41"/>
    </row>
    <row r="22" spans="1:25" ht="13.5" x14ac:dyDescent="0.25">
      <c r="A22" s="50">
        <f>'Исходные данные'!A23</f>
        <v>10</v>
      </c>
      <c r="B22" s="73" t="str">
        <f>'Исходные данные'!B23</f>
        <v>г. Нягань</v>
      </c>
      <c r="C22" s="81"/>
      <c r="D22" s="82">
        <v>766555.07300042058</v>
      </c>
      <c r="E22" s="82">
        <v>148926.70000000001</v>
      </c>
      <c r="F22" s="75">
        <v>915481.77300042054</v>
      </c>
      <c r="G22" s="82">
        <v>0</v>
      </c>
      <c r="H22" s="76">
        <v>764599.44130363106</v>
      </c>
      <c r="I22" s="75">
        <v>1680081.2143040516</v>
      </c>
      <c r="J22" s="75"/>
      <c r="K22" s="83">
        <v>0.6631463328031505</v>
      </c>
      <c r="L22" s="83">
        <v>0.93117372084140715</v>
      </c>
      <c r="M22" s="83">
        <v>0.71216177815234361</v>
      </c>
      <c r="N22" s="83">
        <v>1.2634001418336775</v>
      </c>
      <c r="O22" s="83"/>
      <c r="P22" s="81"/>
      <c r="Q22" s="84">
        <v>2163452.9577464787</v>
      </c>
      <c r="R22" s="85">
        <v>0.64500000000000002</v>
      </c>
      <c r="S22" s="86">
        <v>764599.44130363106</v>
      </c>
      <c r="T22" s="87">
        <v>764599.44130363106</v>
      </c>
      <c r="U22" s="88">
        <v>0.35341625458778736</v>
      </c>
      <c r="V22" s="89">
        <v>0</v>
      </c>
      <c r="X22" s="41"/>
      <c r="Y22" s="41"/>
    </row>
    <row r="23" spans="1:25" ht="13.5" x14ac:dyDescent="0.25">
      <c r="A23" s="50">
        <f>'Исходные данные'!A24</f>
        <v>11</v>
      </c>
      <c r="B23" s="73" t="str">
        <f>'Исходные данные'!B24</f>
        <v>г. Пыть-Ях</v>
      </c>
      <c r="C23" s="81"/>
      <c r="D23" s="82">
        <v>645528.17504411342</v>
      </c>
      <c r="E23" s="82">
        <v>213563.8</v>
      </c>
      <c r="F23" s="75">
        <v>859091.97504411335</v>
      </c>
      <c r="G23" s="82">
        <v>0</v>
      </c>
      <c r="H23" s="76">
        <v>473686.36355091125</v>
      </c>
      <c r="I23" s="75">
        <v>1332778.3385950245</v>
      </c>
      <c r="J23" s="75"/>
      <c r="K23" s="83">
        <v>0.81787927790772597</v>
      </c>
      <c r="L23" s="83">
        <v>1.0076660486585254</v>
      </c>
      <c r="M23" s="83">
        <v>0.81165707527463427</v>
      </c>
      <c r="N23" s="83">
        <v>1.2738448120278407</v>
      </c>
      <c r="O23" s="83"/>
      <c r="P23" s="81"/>
      <c r="Q23" s="84">
        <v>1722542.5352112676</v>
      </c>
      <c r="R23" s="85">
        <v>0.64500000000000002</v>
      </c>
      <c r="S23" s="86">
        <v>473686.36355091125</v>
      </c>
      <c r="T23" s="87">
        <v>473686.36355091125</v>
      </c>
      <c r="U23" s="88">
        <v>0.27499254959925518</v>
      </c>
      <c r="V23" s="89">
        <v>0</v>
      </c>
      <c r="X23" s="41"/>
      <c r="Y23" s="41"/>
    </row>
    <row r="24" spans="1:25" ht="13.5" x14ac:dyDescent="0.25">
      <c r="A24" s="50">
        <f>'Исходные данные'!A25</f>
        <v>12</v>
      </c>
      <c r="B24" s="73" t="str">
        <f>'Исходные данные'!B25</f>
        <v>г. Покачи</v>
      </c>
      <c r="C24" s="81"/>
      <c r="D24" s="82">
        <v>233250.27956550356</v>
      </c>
      <c r="E24" s="82">
        <v>28510.281770000001</v>
      </c>
      <c r="F24" s="75">
        <v>261760.56133550356</v>
      </c>
      <c r="G24" s="82">
        <v>0</v>
      </c>
      <c r="H24" s="76">
        <v>372518.42002440977</v>
      </c>
      <c r="I24" s="75">
        <v>634278.98135991336</v>
      </c>
      <c r="J24" s="75"/>
      <c r="K24" s="83">
        <v>0.65442314509409705</v>
      </c>
      <c r="L24" s="83">
        <v>1.1982355324265779</v>
      </c>
      <c r="M24" s="83">
        <v>0.54615568257169589</v>
      </c>
      <c r="N24" s="83">
        <v>1.2230364826701372</v>
      </c>
      <c r="O24" s="83"/>
      <c r="P24" s="81"/>
      <c r="Q24" s="84">
        <v>695905.63380281697</v>
      </c>
      <c r="R24" s="85">
        <v>0.64500000000000002</v>
      </c>
      <c r="S24" s="86">
        <v>372518.42002440977</v>
      </c>
      <c r="T24" s="87">
        <v>372518.42002440977</v>
      </c>
      <c r="U24" s="88">
        <v>0.53530019291374475</v>
      </c>
      <c r="V24" s="89">
        <v>0</v>
      </c>
      <c r="X24" s="41"/>
      <c r="Y24" s="41"/>
    </row>
    <row r="25" spans="1:25" ht="13.5" x14ac:dyDescent="0.25">
      <c r="A25" s="50">
        <f>'Исходные данные'!A26</f>
        <v>13</v>
      </c>
      <c r="B25" s="73" t="str">
        <f>'Исходные данные'!B26</f>
        <v>г. Югорск</v>
      </c>
      <c r="C25" s="81"/>
      <c r="D25" s="82">
        <v>649470.55784672976</v>
      </c>
      <c r="E25" s="82">
        <v>78295.000000000015</v>
      </c>
      <c r="F25" s="75">
        <v>727765.55784672976</v>
      </c>
      <c r="G25" s="82">
        <v>0</v>
      </c>
      <c r="H25" s="76">
        <v>431424.53707923123</v>
      </c>
      <c r="I25" s="75">
        <v>1159190.094925961</v>
      </c>
      <c r="J25" s="75"/>
      <c r="K25" s="83">
        <v>0.87584586946593745</v>
      </c>
      <c r="L25" s="83">
        <v>1.040290148286829</v>
      </c>
      <c r="M25" s="83">
        <v>0.84192460238934141</v>
      </c>
      <c r="N25" s="83">
        <v>1.2759236069746127</v>
      </c>
      <c r="O25" s="83"/>
      <c r="P25" s="81"/>
      <c r="Q25" s="84">
        <v>2013321.1267605636</v>
      </c>
      <c r="R25" s="85">
        <v>0.64500000000000002</v>
      </c>
      <c r="S25" s="86">
        <v>431424.53707923123</v>
      </c>
      <c r="T25" s="87">
        <v>431424.53707923123</v>
      </c>
      <c r="U25" s="88">
        <v>0.21428500965138825</v>
      </c>
      <c r="V25" s="89">
        <v>0</v>
      </c>
      <c r="X25" s="41"/>
      <c r="Y25" s="41"/>
    </row>
    <row r="26" spans="1:25" ht="13.5" x14ac:dyDescent="0.25">
      <c r="A26" s="50">
        <f>'Исходные данные'!A27</f>
        <v>14</v>
      </c>
      <c r="B26" s="73" t="str">
        <f>'Исходные данные'!B27</f>
        <v>Белоярский р-н</v>
      </c>
      <c r="C26" s="81"/>
      <c r="D26" s="82">
        <v>595382.7580757112</v>
      </c>
      <c r="E26" s="82">
        <v>62947.1</v>
      </c>
      <c r="F26" s="75">
        <v>658329.85807571118</v>
      </c>
      <c r="G26" s="82">
        <v>0</v>
      </c>
      <c r="H26" s="76">
        <v>596656.26204780792</v>
      </c>
      <c r="I26" s="75">
        <v>1254986.1201235191</v>
      </c>
      <c r="J26" s="75"/>
      <c r="K26" s="83">
        <v>1.056704378426639</v>
      </c>
      <c r="L26" s="83">
        <v>1.5698220623025827</v>
      </c>
      <c r="M26" s="83">
        <v>0.67313640431112731</v>
      </c>
      <c r="N26" s="83">
        <v>1.1966177224458616</v>
      </c>
      <c r="O26" s="83"/>
      <c r="P26" s="81"/>
      <c r="Q26" s="84">
        <v>1590621.971830986</v>
      </c>
      <c r="R26" s="85">
        <v>0.64500000000000002</v>
      </c>
      <c r="S26" s="86">
        <v>596656.26204780792</v>
      </c>
      <c r="T26" s="87">
        <v>596656.26204780792</v>
      </c>
      <c r="U26" s="88">
        <v>0.37510877670134846</v>
      </c>
      <c r="V26" s="89">
        <v>0</v>
      </c>
      <c r="X26" s="41"/>
      <c r="Y26" s="41"/>
    </row>
    <row r="27" spans="1:25" ht="13.5" x14ac:dyDescent="0.25">
      <c r="A27" s="50">
        <f>'Исходные данные'!A28</f>
        <v>15</v>
      </c>
      <c r="B27" s="73" t="str">
        <f>'Исходные данные'!B28</f>
        <v>Березовский р-н</v>
      </c>
      <c r="C27" s="81"/>
      <c r="D27" s="82">
        <v>357129.68013629242</v>
      </c>
      <c r="E27" s="82">
        <v>25364.400000000001</v>
      </c>
      <c r="F27" s="75">
        <v>382494.08013629244</v>
      </c>
      <c r="G27" s="82">
        <v>0</v>
      </c>
      <c r="H27" s="76">
        <v>1153270.5526122511</v>
      </c>
      <c r="I27" s="75">
        <v>1535764.6327485435</v>
      </c>
      <c r="J27" s="75"/>
      <c r="K27" s="83">
        <v>0.81015706628989237</v>
      </c>
      <c r="L27" s="83">
        <v>2.4977047821235074</v>
      </c>
      <c r="M27" s="83">
        <v>0.32436061783134762</v>
      </c>
      <c r="N27" s="83">
        <v>1.1371977529694588</v>
      </c>
      <c r="O27" s="83"/>
      <c r="P27" s="81"/>
      <c r="Q27" s="84">
        <v>1000875.2112676057</v>
      </c>
      <c r="R27" s="85">
        <v>0.64500000000000002</v>
      </c>
      <c r="S27" s="86">
        <v>645564.5112676057</v>
      </c>
      <c r="T27" s="87">
        <v>645564.5112676057</v>
      </c>
      <c r="U27" s="88">
        <v>0.64500000000000002</v>
      </c>
      <c r="V27" s="87">
        <v>507706.04134464543</v>
      </c>
      <c r="X27" s="41"/>
      <c r="Y27" s="41"/>
    </row>
    <row r="28" spans="1:25" ht="13.5" x14ac:dyDescent="0.25">
      <c r="A28" s="50">
        <f>'Исходные данные'!A29</f>
        <v>16</v>
      </c>
      <c r="B28" s="73" t="str">
        <f>'Исходные данные'!B29</f>
        <v>Кондинский р-н</v>
      </c>
      <c r="C28" s="81"/>
      <c r="D28" s="82">
        <v>421279.99663362419</v>
      </c>
      <c r="E28" s="82">
        <v>98603.5</v>
      </c>
      <c r="F28" s="75">
        <v>519883.49663362419</v>
      </c>
      <c r="G28" s="82">
        <v>0</v>
      </c>
      <c r="H28" s="76">
        <v>1025127.8772846649</v>
      </c>
      <c r="I28" s="75">
        <v>1545011.3739182891</v>
      </c>
      <c r="J28" s="75"/>
      <c r="K28" s="83">
        <v>0.69073513123854202</v>
      </c>
      <c r="L28" s="83">
        <v>1.7302381110026277</v>
      </c>
      <c r="M28" s="83">
        <v>0.39921391561435388</v>
      </c>
      <c r="N28" s="83">
        <v>1.1530606124928895</v>
      </c>
      <c r="O28" s="83"/>
      <c r="P28" s="81"/>
      <c r="Q28" s="84">
        <v>1218039.7183098593</v>
      </c>
      <c r="R28" s="85">
        <v>0.64500000000000002</v>
      </c>
      <c r="S28" s="86">
        <v>785635.6183098593</v>
      </c>
      <c r="T28" s="87">
        <v>785635.6183098593</v>
      </c>
      <c r="U28" s="88">
        <v>0.64500000000000002</v>
      </c>
      <c r="V28" s="87">
        <v>239492.25897480559</v>
      </c>
      <c r="X28" s="41"/>
      <c r="Y28" s="41"/>
    </row>
    <row r="29" spans="1:25" ht="13.5" x14ac:dyDescent="0.25">
      <c r="A29" s="50">
        <f>'Исходные данные'!A30</f>
        <v>17</v>
      </c>
      <c r="B29" s="73" t="str">
        <f>'Исходные данные'!B30</f>
        <v>Октябрьский р-н</v>
      </c>
      <c r="C29" s="81"/>
      <c r="D29" s="82">
        <v>711287.62442117534</v>
      </c>
      <c r="E29" s="82">
        <v>138577.29999999999</v>
      </c>
      <c r="F29" s="75">
        <v>849864.92442117538</v>
      </c>
      <c r="G29" s="82">
        <v>0</v>
      </c>
      <c r="H29" s="76">
        <v>599550.68706763792</v>
      </c>
      <c r="I29" s="75">
        <v>1449415.6114888133</v>
      </c>
      <c r="J29" s="75"/>
      <c r="K29" s="83">
        <v>1.2679007396258779</v>
      </c>
      <c r="L29" s="83">
        <v>1.7408042646117241</v>
      </c>
      <c r="M29" s="83">
        <v>0.72834193102616018</v>
      </c>
      <c r="N29" s="83">
        <v>1.2047576969213769</v>
      </c>
      <c r="O29" s="83"/>
      <c r="P29" s="81"/>
      <c r="Q29" s="84">
        <v>2176590.1408450701</v>
      </c>
      <c r="R29" s="85">
        <v>0.64500000000000002</v>
      </c>
      <c r="S29" s="86">
        <v>599550.68706763792</v>
      </c>
      <c r="T29" s="87">
        <v>599550.68706763792</v>
      </c>
      <c r="U29" s="88">
        <v>0.27545410402109965</v>
      </c>
      <c r="V29" s="89">
        <v>0</v>
      </c>
      <c r="X29" s="41"/>
      <c r="Y29" s="41"/>
    </row>
    <row r="30" spans="1:25" ht="13.5" x14ac:dyDescent="0.25">
      <c r="A30" s="50">
        <f>'Исходные данные'!A31</f>
        <v>18</v>
      </c>
      <c r="B30" s="73" t="str">
        <f>'Исходные данные'!B31</f>
        <v>Сургутский р-н</v>
      </c>
      <c r="C30" s="81"/>
      <c r="D30" s="82">
        <v>4637545.4767690441</v>
      </c>
      <c r="E30" s="82">
        <v>877148.9</v>
      </c>
      <c r="F30" s="75">
        <v>5514694.3767690444</v>
      </c>
      <c r="G30" s="82">
        <v>0</v>
      </c>
      <c r="H30" s="76">
        <v>38470.063202216661</v>
      </c>
      <c r="I30" s="75">
        <v>5553164.4399712607</v>
      </c>
      <c r="J30" s="75"/>
      <c r="K30" s="83">
        <v>1.8790255619291898</v>
      </c>
      <c r="L30" s="83">
        <v>1.0166834788045165</v>
      </c>
      <c r="M30" s="83">
        <v>1.8481913015235303</v>
      </c>
      <c r="N30" s="83">
        <v>1.8600886943043857</v>
      </c>
      <c r="O30" s="83"/>
      <c r="P30" s="81"/>
      <c r="Q30" s="84">
        <v>13238212.676056338</v>
      </c>
      <c r="R30" s="85">
        <v>0.64500000000000002</v>
      </c>
      <c r="S30" s="86">
        <v>38470.063202216661</v>
      </c>
      <c r="T30" s="87">
        <v>38470.063202216661</v>
      </c>
      <c r="U30" s="88">
        <v>2.9059861888906355E-3</v>
      </c>
      <c r="V30" s="89">
        <v>0</v>
      </c>
      <c r="X30" s="41"/>
      <c r="Y30" s="41"/>
    </row>
    <row r="31" spans="1:25" ht="13.5" x14ac:dyDescent="0.25">
      <c r="A31" s="50">
        <f>'Исходные данные'!A32</f>
        <v>19</v>
      </c>
      <c r="B31" s="73" t="str">
        <f>'Исходные данные'!B32</f>
        <v>Советский р-н</v>
      </c>
      <c r="C31" s="81"/>
      <c r="D31" s="82">
        <v>562824.5932530713</v>
      </c>
      <c r="E31" s="82">
        <v>99193.3</v>
      </c>
      <c r="F31" s="75">
        <v>662017.89325307135</v>
      </c>
      <c r="G31" s="82">
        <v>0</v>
      </c>
      <c r="H31" s="76">
        <v>766852.1939473754</v>
      </c>
      <c r="I31" s="75">
        <v>1428870.0872004468</v>
      </c>
      <c r="J31" s="75"/>
      <c r="K31" s="83">
        <v>0.58984229427678447</v>
      </c>
      <c r="L31" s="83">
        <v>1.0239175800771012</v>
      </c>
      <c r="M31" s="83">
        <v>0.57606423188121181</v>
      </c>
      <c r="N31" s="83">
        <v>1.1851517056747676</v>
      </c>
      <c r="O31" s="83"/>
      <c r="P31" s="81"/>
      <c r="Q31" s="84">
        <v>1504143.6619718308</v>
      </c>
      <c r="R31" s="85">
        <v>0.64500000000000002</v>
      </c>
      <c r="S31" s="86">
        <v>766852.1939473754</v>
      </c>
      <c r="T31" s="87">
        <v>766852.1939473754</v>
      </c>
      <c r="U31" s="88">
        <v>0.5098264303704102</v>
      </c>
      <c r="V31" s="89">
        <v>0</v>
      </c>
      <c r="X31" s="41"/>
      <c r="Y31" s="41"/>
    </row>
    <row r="32" spans="1:25" ht="13.5" x14ac:dyDescent="0.25">
      <c r="A32" s="50">
        <f>'Исходные данные'!A33</f>
        <v>20</v>
      </c>
      <c r="B32" s="73" t="str">
        <f>'Исходные данные'!B33</f>
        <v>Ханты-Мансийский р-н</v>
      </c>
      <c r="C32" s="81"/>
      <c r="D32" s="82">
        <v>939118.05620203202</v>
      </c>
      <c r="E32" s="82">
        <v>359013.89999999997</v>
      </c>
      <c r="F32" s="75">
        <v>1298131.956202032</v>
      </c>
      <c r="G32" s="82">
        <v>0</v>
      </c>
      <c r="H32" s="76">
        <v>232752.70895472719</v>
      </c>
      <c r="I32" s="75">
        <v>1530884.6651567593</v>
      </c>
      <c r="J32" s="75"/>
      <c r="K32" s="83">
        <v>2.369656561200213</v>
      </c>
      <c r="L32" s="83">
        <v>2.1539232475121755</v>
      </c>
      <c r="M32" s="83">
        <v>1.1001583106256054</v>
      </c>
      <c r="N32" s="83">
        <v>1.3117506288455465</v>
      </c>
      <c r="O32" s="83"/>
      <c r="P32" s="81"/>
      <c r="Q32" s="84">
        <v>2624777.1830985909</v>
      </c>
      <c r="R32" s="85">
        <v>0.64500000000000002</v>
      </c>
      <c r="S32" s="86">
        <v>232752.70895472719</v>
      </c>
      <c r="T32" s="87">
        <v>232752.70895472719</v>
      </c>
      <c r="U32" s="88">
        <v>8.8675225635708607E-2</v>
      </c>
      <c r="V32" s="89">
        <v>0</v>
      </c>
      <c r="X32" s="41"/>
      <c r="Y32" s="41"/>
    </row>
    <row r="33" spans="1:25" ht="13.5" x14ac:dyDescent="0.25">
      <c r="A33" s="50">
        <f>'Исходные данные'!A34</f>
        <v>21</v>
      </c>
      <c r="B33" s="73" t="str">
        <f>'Исходные данные'!B34</f>
        <v>Нижневартовский р-н</v>
      </c>
      <c r="C33" s="81"/>
      <c r="D33" s="82">
        <v>1831760.4297190292</v>
      </c>
      <c r="E33" s="82">
        <v>571089.9</v>
      </c>
      <c r="F33" s="75">
        <v>2402850.3297190294</v>
      </c>
      <c r="G33" s="82">
        <v>0</v>
      </c>
      <c r="H33" s="76">
        <v>11117.067448434262</v>
      </c>
      <c r="I33" s="75">
        <v>2413967.3971674638</v>
      </c>
      <c r="J33" s="75"/>
      <c r="K33" s="83">
        <v>2.5683005159556602</v>
      </c>
      <c r="L33" s="83">
        <v>1.4596020117479729</v>
      </c>
      <c r="M33" s="83">
        <v>1.7595895972217421</v>
      </c>
      <c r="N33" s="83">
        <v>1.7678767073954655</v>
      </c>
      <c r="O33" s="83"/>
      <c r="P33" s="81"/>
      <c r="Q33" s="84">
        <v>4954629.295774648</v>
      </c>
      <c r="R33" s="85">
        <v>0.64500000000000002</v>
      </c>
      <c r="S33" s="86">
        <v>11117.067448434262</v>
      </c>
      <c r="T33" s="87">
        <v>11117.067448434262</v>
      </c>
      <c r="U33" s="88">
        <v>2.2437738092565261E-3</v>
      </c>
      <c r="V33" s="89">
        <v>0</v>
      </c>
      <c r="X33" s="41"/>
      <c r="Y33" s="41"/>
    </row>
    <row r="34" spans="1:25" ht="13.5" x14ac:dyDescent="0.25">
      <c r="A34" s="50">
        <f>'Исходные данные'!A35</f>
        <v>22</v>
      </c>
      <c r="B34" s="73" t="str">
        <f>'Исходные данные'!B35</f>
        <v>Нефтеюганский р-н</v>
      </c>
      <c r="C34" s="81"/>
      <c r="D34" s="82">
        <v>1451226.2153165445</v>
      </c>
      <c r="E34" s="82">
        <v>1403305.0999999999</v>
      </c>
      <c r="F34" s="75">
        <v>2854531.3153165444</v>
      </c>
      <c r="G34" s="82">
        <v>0</v>
      </c>
      <c r="H34" s="76">
        <v>13760.046532040853</v>
      </c>
      <c r="I34" s="75">
        <v>2868291.3618485853</v>
      </c>
      <c r="J34" s="75"/>
      <c r="K34" s="83">
        <v>1.6439273430195074</v>
      </c>
      <c r="L34" s="83">
        <v>1.0631181357970925</v>
      </c>
      <c r="M34" s="83">
        <v>1.5463261209319343</v>
      </c>
      <c r="N34" s="83">
        <v>1.5577038618187218</v>
      </c>
      <c r="O34" s="83"/>
      <c r="P34" s="81"/>
      <c r="Q34" s="84">
        <v>4167563.3802816896</v>
      </c>
      <c r="R34" s="85">
        <v>0.64500000000000002</v>
      </c>
      <c r="S34" s="86">
        <v>13760.046532040853</v>
      </c>
      <c r="T34" s="87">
        <v>13760.046532040853</v>
      </c>
      <c r="U34" s="88">
        <v>3.3017006045174529E-3</v>
      </c>
      <c r="V34" s="89">
        <v>0</v>
      </c>
      <c r="X34" s="41"/>
      <c r="Y34" s="41"/>
    </row>
  </sheetData>
  <autoFilter ref="A11:Y34"/>
  <mergeCells count="2">
    <mergeCell ref="D1:I1"/>
    <mergeCell ref="S3:V3"/>
  </mergeCells>
  <dataValidations disablePrompts="1" count="1">
    <dataValidation type="list" allowBlank="1" showInputMessage="1" showErrorMessage="1" sqref="WUF983062:WUF983074 HT65558:HT65570 WKJ983062:WKJ983074 WAN983062:WAN983074 VQR983062:VQR983074 VGV983062:VGV983074 UWZ983062:UWZ983074 UND983062:UND983074 UDH983062:UDH983074 TTL983062:TTL983074 TJP983062:TJP983074 SZT983062:SZT983074 SPX983062:SPX983074 SGB983062:SGB983074 RWF983062:RWF983074 RMJ983062:RMJ983074 RCN983062:RCN983074 QSR983062:QSR983074 QIV983062:QIV983074 PYZ983062:PYZ983074 PPD983062:PPD983074 PFH983062:PFH983074 OVL983062:OVL983074 OLP983062:OLP983074 OBT983062:OBT983074 NRX983062:NRX983074 NIB983062:NIB983074 MYF983062:MYF983074 MOJ983062:MOJ983074 MEN983062:MEN983074 LUR983062:LUR983074 LKV983062:LKV983074 LAZ983062:LAZ983074 KRD983062:KRD983074 KHH983062:KHH983074 JXL983062:JXL983074 JNP983062:JNP983074 JDT983062:JDT983074 ITX983062:ITX983074 IKB983062:IKB983074 IAF983062:IAF983074 HQJ983062:HQJ983074 HGN983062:HGN983074 GWR983062:GWR983074 GMV983062:GMV983074 GCZ983062:GCZ983074 FTD983062:FTD983074 FJH983062:FJH983074 EZL983062:EZL983074 EPP983062:EPP983074 EFT983062:EFT983074 DVX983062:DVX983074 DMB983062:DMB983074 DCF983062:DCF983074 CSJ983062:CSJ983074 CIN983062:CIN983074 BYR983062:BYR983074 BOV983062:BOV983074 BEZ983062:BEZ983074 AVD983062:AVD983074 ALH983062:ALH983074 ABL983062:ABL983074 RP983062:RP983074 HT983062:HT983074 WUF917526:WUF917538 WKJ917526:WKJ917538 WAN917526:WAN917538 VQR917526:VQR917538 VGV917526:VGV917538 UWZ917526:UWZ917538 UND917526:UND917538 UDH917526:UDH917538 TTL917526:TTL917538 TJP917526:TJP917538 SZT917526:SZT917538 SPX917526:SPX917538 SGB917526:SGB917538 RWF917526:RWF917538 RMJ917526:RMJ917538 RCN917526:RCN917538 QSR917526:QSR917538 QIV917526:QIV917538 PYZ917526:PYZ917538 PPD917526:PPD917538 PFH917526:PFH917538 OVL917526:OVL917538 OLP917526:OLP917538 OBT917526:OBT917538 NRX917526:NRX917538 NIB917526:NIB917538 MYF917526:MYF917538 MOJ917526:MOJ917538 MEN917526:MEN917538 LUR917526:LUR917538 LKV917526:LKV917538 LAZ917526:LAZ917538 KRD917526:KRD917538 KHH917526:KHH917538 JXL917526:JXL917538 JNP917526:JNP917538 JDT917526:JDT917538 ITX917526:ITX917538 IKB917526:IKB917538 IAF917526:IAF917538 HQJ917526:HQJ917538 HGN917526:HGN917538 GWR917526:GWR917538 GMV917526:GMV917538 GCZ917526:GCZ917538 FTD917526:FTD917538 FJH917526:FJH917538 EZL917526:EZL917538 EPP917526:EPP917538 EFT917526:EFT917538 DVX917526:DVX917538 DMB917526:DMB917538 DCF917526:DCF917538 CSJ917526:CSJ917538 CIN917526:CIN917538 BYR917526:BYR917538 BOV917526:BOV917538 BEZ917526:BEZ917538 AVD917526:AVD917538 ALH917526:ALH917538 ABL917526:ABL917538 RP917526:RP917538 HT917526:HT917538 WUF851990:WUF852002 WKJ851990:WKJ852002 WAN851990:WAN852002 VQR851990:VQR852002 VGV851990:VGV852002 UWZ851990:UWZ852002 UND851990:UND852002 UDH851990:UDH852002 TTL851990:TTL852002 TJP851990:TJP852002 SZT851990:SZT852002 SPX851990:SPX852002 SGB851990:SGB852002 RWF851990:RWF852002 RMJ851990:RMJ852002 RCN851990:RCN852002 QSR851990:QSR852002 QIV851990:QIV852002 PYZ851990:PYZ852002 PPD851990:PPD852002 PFH851990:PFH852002 OVL851990:OVL852002 OLP851990:OLP852002 OBT851990:OBT852002 NRX851990:NRX852002 NIB851990:NIB852002 MYF851990:MYF852002 MOJ851990:MOJ852002 MEN851990:MEN852002 LUR851990:LUR852002 LKV851990:LKV852002 LAZ851990:LAZ852002 KRD851990:KRD852002 KHH851990:KHH852002 JXL851990:JXL852002 JNP851990:JNP852002 JDT851990:JDT852002 ITX851990:ITX852002 IKB851990:IKB852002 IAF851990:IAF852002 HQJ851990:HQJ852002 HGN851990:HGN852002 GWR851990:GWR852002 GMV851990:GMV852002 GCZ851990:GCZ852002 FTD851990:FTD852002 FJH851990:FJH852002 EZL851990:EZL852002 EPP851990:EPP852002 EFT851990:EFT852002 DVX851990:DVX852002 DMB851990:DMB852002 DCF851990:DCF852002 CSJ851990:CSJ852002 CIN851990:CIN852002 BYR851990:BYR852002 BOV851990:BOV852002 BEZ851990:BEZ852002 AVD851990:AVD852002 ALH851990:ALH852002 ABL851990:ABL852002 RP851990:RP852002 HT851990:HT852002 WUF786454:WUF786466 WKJ786454:WKJ786466 WAN786454:WAN786466 VQR786454:VQR786466 VGV786454:VGV786466 UWZ786454:UWZ786466 UND786454:UND786466 UDH786454:UDH786466 TTL786454:TTL786466 TJP786454:TJP786466 SZT786454:SZT786466 SPX786454:SPX786466 SGB786454:SGB786466 RWF786454:RWF786466 RMJ786454:RMJ786466 RCN786454:RCN786466 QSR786454:QSR786466 QIV786454:QIV786466 PYZ786454:PYZ786466 PPD786454:PPD786466 PFH786454:PFH786466 OVL786454:OVL786466 OLP786454:OLP786466 OBT786454:OBT786466 NRX786454:NRX786466 NIB786454:NIB786466 MYF786454:MYF786466 MOJ786454:MOJ786466 MEN786454:MEN786466 LUR786454:LUR786466 LKV786454:LKV786466 LAZ786454:LAZ786466 KRD786454:KRD786466 KHH786454:KHH786466 JXL786454:JXL786466 JNP786454:JNP786466 JDT786454:JDT786466 ITX786454:ITX786466 IKB786454:IKB786466 IAF786454:IAF786466 HQJ786454:HQJ786466 HGN786454:HGN786466 GWR786454:GWR786466 GMV786454:GMV786466 GCZ786454:GCZ786466 FTD786454:FTD786466 FJH786454:FJH786466 EZL786454:EZL786466 EPP786454:EPP786466 EFT786454:EFT786466 DVX786454:DVX786466 DMB786454:DMB786466 DCF786454:DCF786466 CSJ786454:CSJ786466 CIN786454:CIN786466 BYR786454:BYR786466 BOV786454:BOV786466 BEZ786454:BEZ786466 AVD786454:AVD786466 ALH786454:ALH786466 ABL786454:ABL786466 RP786454:RP786466 HT786454:HT786466 WUF720918:WUF720930 WKJ720918:WKJ720930 WAN720918:WAN720930 VQR720918:VQR720930 VGV720918:VGV720930 UWZ720918:UWZ720930 UND720918:UND720930 UDH720918:UDH720930 TTL720918:TTL720930 TJP720918:TJP720930 SZT720918:SZT720930 SPX720918:SPX720930 SGB720918:SGB720930 RWF720918:RWF720930 RMJ720918:RMJ720930 RCN720918:RCN720930 QSR720918:QSR720930 QIV720918:QIV720930 PYZ720918:PYZ720930 PPD720918:PPD720930 PFH720918:PFH720930 OVL720918:OVL720930 OLP720918:OLP720930 OBT720918:OBT720930 NRX720918:NRX720930 NIB720918:NIB720930 MYF720918:MYF720930 MOJ720918:MOJ720930 MEN720918:MEN720930 LUR720918:LUR720930 LKV720918:LKV720930 LAZ720918:LAZ720930 KRD720918:KRD720930 KHH720918:KHH720930 JXL720918:JXL720930 JNP720918:JNP720930 JDT720918:JDT720930 ITX720918:ITX720930 IKB720918:IKB720930 IAF720918:IAF720930 HQJ720918:HQJ720930 HGN720918:HGN720930 GWR720918:GWR720930 GMV720918:GMV720930 GCZ720918:GCZ720930 FTD720918:FTD720930 FJH720918:FJH720930 EZL720918:EZL720930 EPP720918:EPP720930 EFT720918:EFT720930 DVX720918:DVX720930 DMB720918:DMB720930 DCF720918:DCF720930 CSJ720918:CSJ720930 CIN720918:CIN720930 BYR720918:BYR720930 BOV720918:BOV720930 BEZ720918:BEZ720930 AVD720918:AVD720930 ALH720918:ALH720930 ABL720918:ABL720930 RP720918:RP720930 HT720918:HT720930 WUF655382:WUF655394 WKJ655382:WKJ655394 WAN655382:WAN655394 VQR655382:VQR655394 VGV655382:VGV655394 UWZ655382:UWZ655394 UND655382:UND655394 UDH655382:UDH655394 TTL655382:TTL655394 TJP655382:TJP655394 SZT655382:SZT655394 SPX655382:SPX655394 SGB655382:SGB655394 RWF655382:RWF655394 RMJ655382:RMJ655394 RCN655382:RCN655394 QSR655382:QSR655394 QIV655382:QIV655394 PYZ655382:PYZ655394 PPD655382:PPD655394 PFH655382:PFH655394 OVL655382:OVL655394 OLP655382:OLP655394 OBT655382:OBT655394 NRX655382:NRX655394 NIB655382:NIB655394 MYF655382:MYF655394 MOJ655382:MOJ655394 MEN655382:MEN655394 LUR655382:LUR655394 LKV655382:LKV655394 LAZ655382:LAZ655394 KRD655382:KRD655394 KHH655382:KHH655394 JXL655382:JXL655394 JNP655382:JNP655394 JDT655382:JDT655394 ITX655382:ITX655394 IKB655382:IKB655394 IAF655382:IAF655394 HQJ655382:HQJ655394 HGN655382:HGN655394 GWR655382:GWR655394 GMV655382:GMV655394 GCZ655382:GCZ655394 FTD655382:FTD655394 FJH655382:FJH655394 EZL655382:EZL655394 EPP655382:EPP655394 EFT655382:EFT655394 DVX655382:DVX655394 DMB655382:DMB655394 DCF655382:DCF655394 CSJ655382:CSJ655394 CIN655382:CIN655394 BYR655382:BYR655394 BOV655382:BOV655394 BEZ655382:BEZ655394 AVD655382:AVD655394 ALH655382:ALH655394 ABL655382:ABL655394 RP655382:RP655394 HT655382:HT655394 WUF589846:WUF589858 WKJ589846:WKJ589858 WAN589846:WAN589858 VQR589846:VQR589858 VGV589846:VGV589858 UWZ589846:UWZ589858 UND589846:UND589858 UDH589846:UDH589858 TTL589846:TTL589858 TJP589846:TJP589858 SZT589846:SZT589858 SPX589846:SPX589858 SGB589846:SGB589858 RWF589846:RWF589858 RMJ589846:RMJ589858 RCN589846:RCN589858 QSR589846:QSR589858 QIV589846:QIV589858 PYZ589846:PYZ589858 PPD589846:PPD589858 PFH589846:PFH589858 OVL589846:OVL589858 OLP589846:OLP589858 OBT589846:OBT589858 NRX589846:NRX589858 NIB589846:NIB589858 MYF589846:MYF589858 MOJ589846:MOJ589858 MEN589846:MEN589858 LUR589846:LUR589858 LKV589846:LKV589858 LAZ589846:LAZ589858 KRD589846:KRD589858 KHH589846:KHH589858 JXL589846:JXL589858 JNP589846:JNP589858 JDT589846:JDT589858 ITX589846:ITX589858 IKB589846:IKB589858 IAF589846:IAF589858 HQJ589846:HQJ589858 HGN589846:HGN589858 GWR589846:GWR589858 GMV589846:GMV589858 GCZ589846:GCZ589858 FTD589846:FTD589858 FJH589846:FJH589858 EZL589846:EZL589858 EPP589846:EPP589858 EFT589846:EFT589858 DVX589846:DVX589858 DMB589846:DMB589858 DCF589846:DCF589858 CSJ589846:CSJ589858 CIN589846:CIN589858 BYR589846:BYR589858 BOV589846:BOV589858 BEZ589846:BEZ589858 AVD589846:AVD589858 ALH589846:ALH589858 ABL589846:ABL589858 RP589846:RP589858 HT589846:HT589858 WUF524310:WUF524322 WKJ524310:WKJ524322 WAN524310:WAN524322 VQR524310:VQR524322 VGV524310:VGV524322 UWZ524310:UWZ524322 UND524310:UND524322 UDH524310:UDH524322 TTL524310:TTL524322 TJP524310:TJP524322 SZT524310:SZT524322 SPX524310:SPX524322 SGB524310:SGB524322 RWF524310:RWF524322 RMJ524310:RMJ524322 RCN524310:RCN524322 QSR524310:QSR524322 QIV524310:QIV524322 PYZ524310:PYZ524322 PPD524310:PPD524322 PFH524310:PFH524322 OVL524310:OVL524322 OLP524310:OLP524322 OBT524310:OBT524322 NRX524310:NRX524322 NIB524310:NIB524322 MYF524310:MYF524322 MOJ524310:MOJ524322 MEN524310:MEN524322 LUR524310:LUR524322 LKV524310:LKV524322 LAZ524310:LAZ524322 KRD524310:KRD524322 KHH524310:KHH524322 JXL524310:JXL524322 JNP524310:JNP524322 JDT524310:JDT524322 ITX524310:ITX524322 IKB524310:IKB524322 IAF524310:IAF524322 HQJ524310:HQJ524322 HGN524310:HGN524322 GWR524310:GWR524322 GMV524310:GMV524322 GCZ524310:GCZ524322 FTD524310:FTD524322 FJH524310:FJH524322 EZL524310:EZL524322 EPP524310:EPP524322 EFT524310:EFT524322 DVX524310:DVX524322 DMB524310:DMB524322 DCF524310:DCF524322 CSJ524310:CSJ524322 CIN524310:CIN524322 BYR524310:BYR524322 BOV524310:BOV524322 BEZ524310:BEZ524322 AVD524310:AVD524322 ALH524310:ALH524322 ABL524310:ABL524322 RP524310:RP524322 HT524310:HT524322 WUF458774:WUF458786 WKJ458774:WKJ458786 WAN458774:WAN458786 VQR458774:VQR458786 VGV458774:VGV458786 UWZ458774:UWZ458786 UND458774:UND458786 UDH458774:UDH458786 TTL458774:TTL458786 TJP458774:TJP458786 SZT458774:SZT458786 SPX458774:SPX458786 SGB458774:SGB458786 RWF458774:RWF458786 RMJ458774:RMJ458786 RCN458774:RCN458786 QSR458774:QSR458786 QIV458774:QIV458786 PYZ458774:PYZ458786 PPD458774:PPD458786 PFH458774:PFH458786 OVL458774:OVL458786 OLP458774:OLP458786 OBT458774:OBT458786 NRX458774:NRX458786 NIB458774:NIB458786 MYF458774:MYF458786 MOJ458774:MOJ458786 MEN458774:MEN458786 LUR458774:LUR458786 LKV458774:LKV458786 LAZ458774:LAZ458786 KRD458774:KRD458786 KHH458774:KHH458786 JXL458774:JXL458786 JNP458774:JNP458786 JDT458774:JDT458786 ITX458774:ITX458786 IKB458774:IKB458786 IAF458774:IAF458786 HQJ458774:HQJ458786 HGN458774:HGN458786 GWR458774:GWR458786 GMV458774:GMV458786 GCZ458774:GCZ458786 FTD458774:FTD458786 FJH458774:FJH458786 EZL458774:EZL458786 EPP458774:EPP458786 EFT458774:EFT458786 DVX458774:DVX458786 DMB458774:DMB458786 DCF458774:DCF458786 CSJ458774:CSJ458786 CIN458774:CIN458786 BYR458774:BYR458786 BOV458774:BOV458786 BEZ458774:BEZ458786 AVD458774:AVD458786 ALH458774:ALH458786 ABL458774:ABL458786 RP458774:RP458786 HT458774:HT458786 WUF393238:WUF393250 WKJ393238:WKJ393250 WAN393238:WAN393250 VQR393238:VQR393250 VGV393238:VGV393250 UWZ393238:UWZ393250 UND393238:UND393250 UDH393238:UDH393250 TTL393238:TTL393250 TJP393238:TJP393250 SZT393238:SZT393250 SPX393238:SPX393250 SGB393238:SGB393250 RWF393238:RWF393250 RMJ393238:RMJ393250 RCN393238:RCN393250 QSR393238:QSR393250 QIV393238:QIV393250 PYZ393238:PYZ393250 PPD393238:PPD393250 PFH393238:PFH393250 OVL393238:OVL393250 OLP393238:OLP393250 OBT393238:OBT393250 NRX393238:NRX393250 NIB393238:NIB393250 MYF393238:MYF393250 MOJ393238:MOJ393250 MEN393238:MEN393250 LUR393238:LUR393250 LKV393238:LKV393250 LAZ393238:LAZ393250 KRD393238:KRD393250 KHH393238:KHH393250 JXL393238:JXL393250 JNP393238:JNP393250 JDT393238:JDT393250 ITX393238:ITX393250 IKB393238:IKB393250 IAF393238:IAF393250 HQJ393238:HQJ393250 HGN393238:HGN393250 GWR393238:GWR393250 GMV393238:GMV393250 GCZ393238:GCZ393250 FTD393238:FTD393250 FJH393238:FJH393250 EZL393238:EZL393250 EPP393238:EPP393250 EFT393238:EFT393250 DVX393238:DVX393250 DMB393238:DMB393250 DCF393238:DCF393250 CSJ393238:CSJ393250 CIN393238:CIN393250 BYR393238:BYR393250 BOV393238:BOV393250 BEZ393238:BEZ393250 AVD393238:AVD393250 ALH393238:ALH393250 ABL393238:ABL393250 RP393238:RP393250 HT393238:HT393250 WUF327702:WUF327714 WKJ327702:WKJ327714 WAN327702:WAN327714 VQR327702:VQR327714 VGV327702:VGV327714 UWZ327702:UWZ327714 UND327702:UND327714 UDH327702:UDH327714 TTL327702:TTL327714 TJP327702:TJP327714 SZT327702:SZT327714 SPX327702:SPX327714 SGB327702:SGB327714 RWF327702:RWF327714 RMJ327702:RMJ327714 RCN327702:RCN327714 QSR327702:QSR327714 QIV327702:QIV327714 PYZ327702:PYZ327714 PPD327702:PPD327714 PFH327702:PFH327714 OVL327702:OVL327714 OLP327702:OLP327714 OBT327702:OBT327714 NRX327702:NRX327714 NIB327702:NIB327714 MYF327702:MYF327714 MOJ327702:MOJ327714 MEN327702:MEN327714 LUR327702:LUR327714 LKV327702:LKV327714 LAZ327702:LAZ327714 KRD327702:KRD327714 KHH327702:KHH327714 JXL327702:JXL327714 JNP327702:JNP327714 JDT327702:JDT327714 ITX327702:ITX327714 IKB327702:IKB327714 IAF327702:IAF327714 HQJ327702:HQJ327714 HGN327702:HGN327714 GWR327702:GWR327714 GMV327702:GMV327714 GCZ327702:GCZ327714 FTD327702:FTD327714 FJH327702:FJH327714 EZL327702:EZL327714 EPP327702:EPP327714 EFT327702:EFT327714 DVX327702:DVX327714 DMB327702:DMB327714 DCF327702:DCF327714 CSJ327702:CSJ327714 CIN327702:CIN327714 BYR327702:BYR327714 BOV327702:BOV327714 BEZ327702:BEZ327714 AVD327702:AVD327714 ALH327702:ALH327714 ABL327702:ABL327714 RP327702:RP327714 HT327702:HT327714 WUF262166:WUF262178 WKJ262166:WKJ262178 WAN262166:WAN262178 VQR262166:VQR262178 VGV262166:VGV262178 UWZ262166:UWZ262178 UND262166:UND262178 UDH262166:UDH262178 TTL262166:TTL262178 TJP262166:TJP262178 SZT262166:SZT262178 SPX262166:SPX262178 SGB262166:SGB262178 RWF262166:RWF262178 RMJ262166:RMJ262178 RCN262166:RCN262178 QSR262166:QSR262178 QIV262166:QIV262178 PYZ262166:PYZ262178 PPD262166:PPD262178 PFH262166:PFH262178 OVL262166:OVL262178 OLP262166:OLP262178 OBT262166:OBT262178 NRX262166:NRX262178 NIB262166:NIB262178 MYF262166:MYF262178 MOJ262166:MOJ262178 MEN262166:MEN262178 LUR262166:LUR262178 LKV262166:LKV262178 LAZ262166:LAZ262178 KRD262166:KRD262178 KHH262166:KHH262178 JXL262166:JXL262178 JNP262166:JNP262178 JDT262166:JDT262178 ITX262166:ITX262178 IKB262166:IKB262178 IAF262166:IAF262178 HQJ262166:HQJ262178 HGN262166:HGN262178 GWR262166:GWR262178 GMV262166:GMV262178 GCZ262166:GCZ262178 FTD262166:FTD262178 FJH262166:FJH262178 EZL262166:EZL262178 EPP262166:EPP262178 EFT262166:EFT262178 DVX262166:DVX262178 DMB262166:DMB262178 DCF262166:DCF262178 CSJ262166:CSJ262178 CIN262166:CIN262178 BYR262166:BYR262178 BOV262166:BOV262178 BEZ262166:BEZ262178 AVD262166:AVD262178 ALH262166:ALH262178 ABL262166:ABL262178 RP262166:RP262178 HT262166:HT262178 WUF196630:WUF196642 WKJ196630:WKJ196642 WAN196630:WAN196642 VQR196630:VQR196642 VGV196630:VGV196642 UWZ196630:UWZ196642 UND196630:UND196642 UDH196630:UDH196642 TTL196630:TTL196642 TJP196630:TJP196642 SZT196630:SZT196642 SPX196630:SPX196642 SGB196630:SGB196642 RWF196630:RWF196642 RMJ196630:RMJ196642 RCN196630:RCN196642 QSR196630:QSR196642 QIV196630:QIV196642 PYZ196630:PYZ196642 PPD196630:PPD196642 PFH196630:PFH196642 OVL196630:OVL196642 OLP196630:OLP196642 OBT196630:OBT196642 NRX196630:NRX196642 NIB196630:NIB196642 MYF196630:MYF196642 MOJ196630:MOJ196642 MEN196630:MEN196642 LUR196630:LUR196642 LKV196630:LKV196642 LAZ196630:LAZ196642 KRD196630:KRD196642 KHH196630:KHH196642 JXL196630:JXL196642 JNP196630:JNP196642 JDT196630:JDT196642 ITX196630:ITX196642 IKB196630:IKB196642 IAF196630:IAF196642 HQJ196630:HQJ196642 HGN196630:HGN196642 GWR196630:GWR196642 GMV196630:GMV196642 GCZ196630:GCZ196642 FTD196630:FTD196642 FJH196630:FJH196642 EZL196630:EZL196642 EPP196630:EPP196642 EFT196630:EFT196642 DVX196630:DVX196642 DMB196630:DMB196642 DCF196630:DCF196642 CSJ196630:CSJ196642 CIN196630:CIN196642 BYR196630:BYR196642 BOV196630:BOV196642 BEZ196630:BEZ196642 AVD196630:AVD196642 ALH196630:ALH196642 ABL196630:ABL196642 RP196630:RP196642 HT196630:HT196642 WUF131094:WUF131106 WKJ131094:WKJ131106 WAN131094:WAN131106 VQR131094:VQR131106 VGV131094:VGV131106 UWZ131094:UWZ131106 UND131094:UND131106 UDH131094:UDH131106 TTL131094:TTL131106 TJP131094:TJP131106 SZT131094:SZT131106 SPX131094:SPX131106 SGB131094:SGB131106 RWF131094:RWF131106 RMJ131094:RMJ131106 RCN131094:RCN131106 QSR131094:QSR131106 QIV131094:QIV131106 PYZ131094:PYZ131106 PPD131094:PPD131106 PFH131094:PFH131106 OVL131094:OVL131106 OLP131094:OLP131106 OBT131094:OBT131106 NRX131094:NRX131106 NIB131094:NIB131106 MYF131094:MYF131106 MOJ131094:MOJ131106 MEN131094:MEN131106 LUR131094:LUR131106 LKV131094:LKV131106 LAZ131094:LAZ131106 KRD131094:KRD131106 KHH131094:KHH131106 JXL131094:JXL131106 JNP131094:JNP131106 JDT131094:JDT131106 ITX131094:ITX131106 IKB131094:IKB131106 IAF131094:IAF131106 HQJ131094:HQJ131106 HGN131094:HGN131106 GWR131094:GWR131106 GMV131094:GMV131106 GCZ131094:GCZ131106 FTD131094:FTD131106 FJH131094:FJH131106 EZL131094:EZL131106 EPP131094:EPP131106 EFT131094:EFT131106 DVX131094:DVX131106 DMB131094:DMB131106 DCF131094:DCF131106 CSJ131094:CSJ131106 CIN131094:CIN131106 BYR131094:BYR131106 BOV131094:BOV131106 BEZ131094:BEZ131106 AVD131094:AVD131106 ALH131094:ALH131106 ABL131094:ABL131106 RP131094:RP131106 HT131094:HT131106 WUF65558:WUF65570 WKJ65558:WKJ65570 WAN65558:WAN65570 VQR65558:VQR65570 VGV65558:VGV65570 UWZ65558:UWZ65570 UND65558:UND65570 UDH65558:UDH65570 TTL65558:TTL65570 TJP65558:TJP65570 SZT65558:SZT65570 SPX65558:SPX65570 SGB65558:SGB65570 RWF65558:RWF65570 RMJ65558:RMJ65570 RCN65558:RCN65570 QSR65558:QSR65570 QIV65558:QIV65570 PYZ65558:PYZ65570 PPD65558:PPD65570 PFH65558:PFH65570 OVL65558:OVL65570 OLP65558:OLP65570 OBT65558:OBT65570 NRX65558:NRX65570 NIB65558:NIB65570 MYF65558:MYF65570 MOJ65558:MOJ65570 MEN65558:MEN65570 LUR65558:LUR65570 LKV65558:LKV65570 LAZ65558:LAZ65570 KRD65558:KRD65570 KHH65558:KHH65570 JXL65558:JXL65570 JNP65558:JNP65570 JDT65558:JDT65570 ITX65558:ITX65570 IKB65558:IKB65570 IAF65558:IAF65570 HQJ65558:HQJ65570 HGN65558:HGN65570 GWR65558:GWR65570 GMV65558:GMV65570 GCZ65558:GCZ65570 FTD65558:FTD65570 FJH65558:FJH65570 EZL65558:EZL65570 EPP65558:EPP65570 EFT65558:EFT65570 DVX65558:DVX65570 DMB65558:DMB65570 DCF65558:DCF65570 CSJ65558:CSJ65570 CIN65558:CIN65570 BYR65558:BYR65570 BOV65558:BOV65570 BEZ65558:BEZ65570 AVD65558:AVD65570 ALH65558:ALH65570 ABL65558:ABL65570 RP65558:RP65570 HT13:HT34 RP13:RP34 ABL13:ABL34 ALH13:ALH34 AVD13:AVD34 BEZ13:BEZ34 BOV13:BOV34 BYR13:BYR34 CIN13:CIN34 CSJ13:CSJ34 DCF13:DCF34 DMB13:DMB34 DVX13:DVX34 EFT13:EFT34 EPP13:EPP34 EZL13:EZL34 FJH13:FJH34 FTD13:FTD34 GCZ13:GCZ34 GMV13:GMV34 GWR13:GWR34 HGN13:HGN34 HQJ13:HQJ34 IAF13:IAF34 IKB13:IKB34 ITX13:ITX34 JDT13:JDT34 JNP13:JNP34 JXL13:JXL34 KHH13:KHH34 KRD13:KRD34 LAZ13:LAZ34 LKV13:LKV34 LUR13:LUR34 MEN13:MEN34 MOJ13:MOJ34 MYF13:MYF34 NIB13:NIB34 NRX13:NRX34 OBT13:OBT34 OLP13:OLP34 OVL13:OVL34 PFH13:PFH34 PPD13:PPD34 PYZ13:PYZ34 QIV13:QIV34 QSR13:QSR34 RCN13:RCN34 RMJ13:RMJ34 RWF13:RWF34 SGB13:SGB34 SPX13:SPX34 SZT13:SZT34 TJP13:TJP34 TTL13:TTL34 UDH13:UDH34 UND13:UND34 UWZ13:UWZ34 VGV13:VGV34 VQR13:VQR34 WAN13:WAN34 WKJ13:WKJ34 WUF13:WUF34">
      <formula1>Трансфертозамещение</formula1>
    </dataValidation>
  </dataValidations>
  <pageMargins left="0.43307086614173229" right="0.19685039370078741" top="0.98425196850393704" bottom="0.98425196850393704" header="0.51181102362204722" footer="0.51181102362204722"/>
  <pageSetup paperSize="9" scale="75" firstPageNumber="2269" orientation="landscape" useFirstPageNumber="1" r:id="rId1"/>
  <headerFooter alignWithMargins="0">
    <oddHeader>&amp;R&amp;P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AB59"/>
  <sheetViews>
    <sheetView view="pageBreakPreview" zoomScale="80" zoomScaleNormal="80" zoomScaleSheetLayoutView="80" workbookViewId="0">
      <pane xSplit="2" ySplit="12" topLeftCell="C13" activePane="bottomRight" state="frozen"/>
      <selection activeCell="P38" sqref="P38"/>
      <selection pane="topRight" activeCell="P38" sqref="P38"/>
      <selection pane="bottomLeft" activeCell="P38" sqref="P38"/>
      <selection pane="bottomRight" activeCell="G18" sqref="G18"/>
    </sheetView>
  </sheetViews>
  <sheetFormatPr defaultColWidth="7.75" defaultRowHeight="12.75" x14ac:dyDescent="0.2"/>
  <cols>
    <col min="1" max="1" width="3.125" style="8" customWidth="1"/>
    <col min="2" max="2" width="20.25" style="8" customWidth="1"/>
    <col min="3" max="3" width="9.25" style="16" hidden="1" customWidth="1"/>
    <col min="4" max="4" width="12.125" style="9" customWidth="1"/>
    <col min="5" max="5" width="16.125" style="9" customWidth="1"/>
    <col min="6" max="6" width="15.625" style="8" customWidth="1"/>
    <col min="7" max="7" width="10.875" style="9" customWidth="1"/>
    <col min="8" max="8" width="12.625" style="8" customWidth="1"/>
    <col min="9" max="9" width="13.25" style="8" bestFit="1" customWidth="1"/>
    <col min="10" max="10" width="4.625" style="8" customWidth="1"/>
    <col min="11" max="12" width="11" style="8" customWidth="1"/>
    <col min="13" max="13" width="13.75" style="8" customWidth="1"/>
    <col min="14" max="14" width="13" style="8" customWidth="1"/>
    <col min="15" max="15" width="5.75" style="8" customWidth="1"/>
    <col min="16" max="16" width="13.625" style="16" customWidth="1"/>
    <col min="17" max="17" width="10.625" style="10" customWidth="1"/>
    <col min="18" max="18" width="11.625" style="10" customWidth="1"/>
    <col min="19" max="19" width="15.625" style="10" customWidth="1"/>
    <col min="20" max="20" width="14" style="10" customWidth="1"/>
    <col min="21" max="21" width="13.125" style="10" customWidth="1"/>
    <col min="22" max="22" width="13.625" style="10" customWidth="1"/>
    <col min="23" max="23" width="4.875" style="9" customWidth="1"/>
    <col min="24" max="233" width="7.75" style="9"/>
    <col min="234" max="234" width="3.125" style="9" customWidth="1"/>
    <col min="235" max="235" width="13.25" style="9" customWidth="1"/>
    <col min="236" max="236" width="9" style="9" bestFit="1" customWidth="1"/>
    <col min="237" max="237" width="10.375" style="9" bestFit="1" customWidth="1"/>
    <col min="238" max="238" width="9" style="9" bestFit="1" customWidth="1"/>
    <col min="239" max="239" width="11.75" style="9" bestFit="1" customWidth="1"/>
    <col min="240" max="240" width="11.25" style="9" bestFit="1" customWidth="1"/>
    <col min="241" max="241" width="9" style="9" bestFit="1" customWidth="1"/>
    <col min="242" max="242" width="0" style="9" hidden="1" customWidth="1"/>
    <col min="243" max="243" width="12.5" style="9" customWidth="1"/>
    <col min="244" max="247" width="10.625" style="9" customWidth="1"/>
    <col min="248" max="248" width="21" style="9" bestFit="1" customWidth="1"/>
    <col min="249" max="249" width="13.75" style="9" customWidth="1"/>
    <col min="250" max="251" width="10.625" style="9" customWidth="1"/>
    <col min="252" max="489" width="7.75" style="9"/>
    <col min="490" max="490" width="3.125" style="9" customWidth="1"/>
    <col min="491" max="491" width="13.25" style="9" customWidth="1"/>
    <col min="492" max="492" width="9" style="9" bestFit="1" customWidth="1"/>
    <col min="493" max="493" width="10.375" style="9" bestFit="1" customWidth="1"/>
    <col min="494" max="494" width="9" style="9" bestFit="1" customWidth="1"/>
    <col min="495" max="495" width="11.75" style="9" bestFit="1" customWidth="1"/>
    <col min="496" max="496" width="11.25" style="9" bestFit="1" customWidth="1"/>
    <col min="497" max="497" width="9" style="9" bestFit="1" customWidth="1"/>
    <col min="498" max="498" width="0" style="9" hidden="1" customWidth="1"/>
    <col min="499" max="499" width="12.5" style="9" customWidth="1"/>
    <col min="500" max="503" width="10.625" style="9" customWidth="1"/>
    <col min="504" max="504" width="21" style="9" bestFit="1" customWidth="1"/>
    <col min="505" max="505" width="13.75" style="9" customWidth="1"/>
    <col min="506" max="507" width="10.625" style="9" customWidth="1"/>
    <col min="508" max="745" width="7.75" style="9"/>
    <col min="746" max="746" width="3.125" style="9" customWidth="1"/>
    <col min="747" max="747" width="13.25" style="9" customWidth="1"/>
    <col min="748" max="748" width="9" style="9" bestFit="1" customWidth="1"/>
    <col min="749" max="749" width="10.375" style="9" bestFit="1" customWidth="1"/>
    <col min="750" max="750" width="9" style="9" bestFit="1" customWidth="1"/>
    <col min="751" max="751" width="11.75" style="9" bestFit="1" customWidth="1"/>
    <col min="752" max="752" width="11.25" style="9" bestFit="1" customWidth="1"/>
    <col min="753" max="753" width="9" style="9" bestFit="1" customWidth="1"/>
    <col min="754" max="754" width="0" style="9" hidden="1" customWidth="1"/>
    <col min="755" max="755" width="12.5" style="9" customWidth="1"/>
    <col min="756" max="759" width="10.625" style="9" customWidth="1"/>
    <col min="760" max="760" width="21" style="9" bestFit="1" customWidth="1"/>
    <col min="761" max="761" width="13.75" style="9" customWidth="1"/>
    <col min="762" max="763" width="10.625" style="9" customWidth="1"/>
    <col min="764" max="1001" width="7.75" style="9"/>
    <col min="1002" max="1002" width="3.125" style="9" customWidth="1"/>
    <col min="1003" max="1003" width="13.25" style="9" customWidth="1"/>
    <col min="1004" max="1004" width="9" style="9" bestFit="1" customWidth="1"/>
    <col min="1005" max="1005" width="10.375" style="9" bestFit="1" customWidth="1"/>
    <col min="1006" max="1006" width="9" style="9" bestFit="1" customWidth="1"/>
    <col min="1007" max="1007" width="11.75" style="9" bestFit="1" customWidth="1"/>
    <col min="1008" max="1008" width="11.25" style="9" bestFit="1" customWidth="1"/>
    <col min="1009" max="1009" width="9" style="9" bestFit="1" customWidth="1"/>
    <col min="1010" max="1010" width="0" style="9" hidden="1" customWidth="1"/>
    <col min="1011" max="1011" width="12.5" style="9" customWidth="1"/>
    <col min="1012" max="1015" width="10.625" style="9" customWidth="1"/>
    <col min="1016" max="1016" width="21" style="9" bestFit="1" customWidth="1"/>
    <col min="1017" max="1017" width="13.75" style="9" customWidth="1"/>
    <col min="1018" max="1019" width="10.625" style="9" customWidth="1"/>
    <col min="1020" max="1257" width="7.75" style="9"/>
    <col min="1258" max="1258" width="3.125" style="9" customWidth="1"/>
    <col min="1259" max="1259" width="13.25" style="9" customWidth="1"/>
    <col min="1260" max="1260" width="9" style="9" bestFit="1" customWidth="1"/>
    <col min="1261" max="1261" width="10.375" style="9" bestFit="1" customWidth="1"/>
    <col min="1262" max="1262" width="9" style="9" bestFit="1" customWidth="1"/>
    <col min="1263" max="1263" width="11.75" style="9" bestFit="1" customWidth="1"/>
    <col min="1264" max="1264" width="11.25" style="9" bestFit="1" customWidth="1"/>
    <col min="1265" max="1265" width="9" style="9" bestFit="1" customWidth="1"/>
    <col min="1266" max="1266" width="0" style="9" hidden="1" customWidth="1"/>
    <col min="1267" max="1267" width="12.5" style="9" customWidth="1"/>
    <col min="1268" max="1271" width="10.625" style="9" customWidth="1"/>
    <col min="1272" max="1272" width="21" style="9" bestFit="1" customWidth="1"/>
    <col min="1273" max="1273" width="13.75" style="9" customWidth="1"/>
    <col min="1274" max="1275" width="10.625" style="9" customWidth="1"/>
    <col min="1276" max="1513" width="7.75" style="9"/>
    <col min="1514" max="1514" width="3.125" style="9" customWidth="1"/>
    <col min="1515" max="1515" width="13.25" style="9" customWidth="1"/>
    <col min="1516" max="1516" width="9" style="9" bestFit="1" customWidth="1"/>
    <col min="1517" max="1517" width="10.375" style="9" bestFit="1" customWidth="1"/>
    <col min="1518" max="1518" width="9" style="9" bestFit="1" customWidth="1"/>
    <col min="1519" max="1519" width="11.75" style="9" bestFit="1" customWidth="1"/>
    <col min="1520" max="1520" width="11.25" style="9" bestFit="1" customWidth="1"/>
    <col min="1521" max="1521" width="9" style="9" bestFit="1" customWidth="1"/>
    <col min="1522" max="1522" width="0" style="9" hidden="1" customWidth="1"/>
    <col min="1523" max="1523" width="12.5" style="9" customWidth="1"/>
    <col min="1524" max="1527" width="10.625" style="9" customWidth="1"/>
    <col min="1528" max="1528" width="21" style="9" bestFit="1" customWidth="1"/>
    <col min="1529" max="1529" width="13.75" style="9" customWidth="1"/>
    <col min="1530" max="1531" width="10.625" style="9" customWidth="1"/>
    <col min="1532" max="1769" width="7.75" style="9"/>
    <col min="1770" max="1770" width="3.125" style="9" customWidth="1"/>
    <col min="1771" max="1771" width="13.25" style="9" customWidth="1"/>
    <col min="1772" max="1772" width="9" style="9" bestFit="1" customWidth="1"/>
    <col min="1773" max="1773" width="10.375" style="9" bestFit="1" customWidth="1"/>
    <col min="1774" max="1774" width="9" style="9" bestFit="1" customWidth="1"/>
    <col min="1775" max="1775" width="11.75" style="9" bestFit="1" customWidth="1"/>
    <col min="1776" max="1776" width="11.25" style="9" bestFit="1" customWidth="1"/>
    <col min="1777" max="1777" width="9" style="9" bestFit="1" customWidth="1"/>
    <col min="1778" max="1778" width="0" style="9" hidden="1" customWidth="1"/>
    <col min="1779" max="1779" width="12.5" style="9" customWidth="1"/>
    <col min="1780" max="1783" width="10.625" style="9" customWidth="1"/>
    <col min="1784" max="1784" width="21" style="9" bestFit="1" customWidth="1"/>
    <col min="1785" max="1785" width="13.75" style="9" customWidth="1"/>
    <col min="1786" max="1787" width="10.625" style="9" customWidth="1"/>
    <col min="1788" max="2025" width="7.75" style="9"/>
    <col min="2026" max="2026" width="3.125" style="9" customWidth="1"/>
    <col min="2027" max="2027" width="13.25" style="9" customWidth="1"/>
    <col min="2028" max="2028" width="9" style="9" bestFit="1" customWidth="1"/>
    <col min="2029" max="2029" width="10.375" style="9" bestFit="1" customWidth="1"/>
    <col min="2030" max="2030" width="9" style="9" bestFit="1" customWidth="1"/>
    <col min="2031" max="2031" width="11.75" style="9" bestFit="1" customWidth="1"/>
    <col min="2032" max="2032" width="11.25" style="9" bestFit="1" customWidth="1"/>
    <col min="2033" max="2033" width="9" style="9" bestFit="1" customWidth="1"/>
    <col min="2034" max="2034" width="0" style="9" hidden="1" customWidth="1"/>
    <col min="2035" max="2035" width="12.5" style="9" customWidth="1"/>
    <col min="2036" max="2039" width="10.625" style="9" customWidth="1"/>
    <col min="2040" max="2040" width="21" style="9" bestFit="1" customWidth="1"/>
    <col min="2041" max="2041" width="13.75" style="9" customWidth="1"/>
    <col min="2042" max="2043" width="10.625" style="9" customWidth="1"/>
    <col min="2044" max="2281" width="7.75" style="9"/>
    <col min="2282" max="2282" width="3.125" style="9" customWidth="1"/>
    <col min="2283" max="2283" width="13.25" style="9" customWidth="1"/>
    <col min="2284" max="2284" width="9" style="9" bestFit="1" customWidth="1"/>
    <col min="2285" max="2285" width="10.375" style="9" bestFit="1" customWidth="1"/>
    <col min="2286" max="2286" width="9" style="9" bestFit="1" customWidth="1"/>
    <col min="2287" max="2287" width="11.75" style="9" bestFit="1" customWidth="1"/>
    <col min="2288" max="2288" width="11.25" style="9" bestFit="1" customWidth="1"/>
    <col min="2289" max="2289" width="9" style="9" bestFit="1" customWidth="1"/>
    <col min="2290" max="2290" width="0" style="9" hidden="1" customWidth="1"/>
    <col min="2291" max="2291" width="12.5" style="9" customWidth="1"/>
    <col min="2292" max="2295" width="10.625" style="9" customWidth="1"/>
    <col min="2296" max="2296" width="21" style="9" bestFit="1" customWidth="1"/>
    <col min="2297" max="2297" width="13.75" style="9" customWidth="1"/>
    <col min="2298" max="2299" width="10.625" style="9" customWidth="1"/>
    <col min="2300" max="2537" width="7.75" style="9"/>
    <col min="2538" max="2538" width="3.125" style="9" customWidth="1"/>
    <col min="2539" max="2539" width="13.25" style="9" customWidth="1"/>
    <col min="2540" max="2540" width="9" style="9" bestFit="1" customWidth="1"/>
    <col min="2541" max="2541" width="10.375" style="9" bestFit="1" customWidth="1"/>
    <col min="2542" max="2542" width="9" style="9" bestFit="1" customWidth="1"/>
    <col min="2543" max="2543" width="11.75" style="9" bestFit="1" customWidth="1"/>
    <col min="2544" max="2544" width="11.25" style="9" bestFit="1" customWidth="1"/>
    <col min="2545" max="2545" width="9" style="9" bestFit="1" customWidth="1"/>
    <col min="2546" max="2546" width="0" style="9" hidden="1" customWidth="1"/>
    <col min="2547" max="2547" width="12.5" style="9" customWidth="1"/>
    <col min="2548" max="2551" width="10.625" style="9" customWidth="1"/>
    <col min="2552" max="2552" width="21" style="9" bestFit="1" customWidth="1"/>
    <col min="2553" max="2553" width="13.75" style="9" customWidth="1"/>
    <col min="2554" max="2555" width="10.625" style="9" customWidth="1"/>
    <col min="2556" max="2793" width="7.75" style="9"/>
    <col min="2794" max="2794" width="3.125" style="9" customWidth="1"/>
    <col min="2795" max="2795" width="13.25" style="9" customWidth="1"/>
    <col min="2796" max="2796" width="9" style="9" bestFit="1" customWidth="1"/>
    <col min="2797" max="2797" width="10.375" style="9" bestFit="1" customWidth="1"/>
    <col min="2798" max="2798" width="9" style="9" bestFit="1" customWidth="1"/>
    <col min="2799" max="2799" width="11.75" style="9" bestFit="1" customWidth="1"/>
    <col min="2800" max="2800" width="11.25" style="9" bestFit="1" customWidth="1"/>
    <col min="2801" max="2801" width="9" style="9" bestFit="1" customWidth="1"/>
    <col min="2802" max="2802" width="0" style="9" hidden="1" customWidth="1"/>
    <col min="2803" max="2803" width="12.5" style="9" customWidth="1"/>
    <col min="2804" max="2807" width="10.625" style="9" customWidth="1"/>
    <col min="2808" max="2808" width="21" style="9" bestFit="1" customWidth="1"/>
    <col min="2809" max="2809" width="13.75" style="9" customWidth="1"/>
    <col min="2810" max="2811" width="10.625" style="9" customWidth="1"/>
    <col min="2812" max="3049" width="7.75" style="9"/>
    <col min="3050" max="3050" width="3.125" style="9" customWidth="1"/>
    <col min="3051" max="3051" width="13.25" style="9" customWidth="1"/>
    <col min="3052" max="3052" width="9" style="9" bestFit="1" customWidth="1"/>
    <col min="3053" max="3053" width="10.375" style="9" bestFit="1" customWidth="1"/>
    <col min="3054" max="3054" width="9" style="9" bestFit="1" customWidth="1"/>
    <col min="3055" max="3055" width="11.75" style="9" bestFit="1" customWidth="1"/>
    <col min="3056" max="3056" width="11.25" style="9" bestFit="1" customWidth="1"/>
    <col min="3057" max="3057" width="9" style="9" bestFit="1" customWidth="1"/>
    <col min="3058" max="3058" width="0" style="9" hidden="1" customWidth="1"/>
    <col min="3059" max="3059" width="12.5" style="9" customWidth="1"/>
    <col min="3060" max="3063" width="10.625" style="9" customWidth="1"/>
    <col min="3064" max="3064" width="21" style="9" bestFit="1" customWidth="1"/>
    <col min="3065" max="3065" width="13.75" style="9" customWidth="1"/>
    <col min="3066" max="3067" width="10.625" style="9" customWidth="1"/>
    <col min="3068" max="3305" width="7.75" style="9"/>
    <col min="3306" max="3306" width="3.125" style="9" customWidth="1"/>
    <col min="3307" max="3307" width="13.25" style="9" customWidth="1"/>
    <col min="3308" max="3308" width="9" style="9" bestFit="1" customWidth="1"/>
    <col min="3309" max="3309" width="10.375" style="9" bestFit="1" customWidth="1"/>
    <col min="3310" max="3310" width="9" style="9" bestFit="1" customWidth="1"/>
    <col min="3311" max="3311" width="11.75" style="9" bestFit="1" customWidth="1"/>
    <col min="3312" max="3312" width="11.25" style="9" bestFit="1" customWidth="1"/>
    <col min="3313" max="3313" width="9" style="9" bestFit="1" customWidth="1"/>
    <col min="3314" max="3314" width="0" style="9" hidden="1" customWidth="1"/>
    <col min="3315" max="3315" width="12.5" style="9" customWidth="1"/>
    <col min="3316" max="3319" width="10.625" style="9" customWidth="1"/>
    <col min="3320" max="3320" width="21" style="9" bestFit="1" customWidth="1"/>
    <col min="3321" max="3321" width="13.75" style="9" customWidth="1"/>
    <col min="3322" max="3323" width="10.625" style="9" customWidth="1"/>
    <col min="3324" max="3561" width="7.75" style="9"/>
    <col min="3562" max="3562" width="3.125" style="9" customWidth="1"/>
    <col min="3563" max="3563" width="13.25" style="9" customWidth="1"/>
    <col min="3564" max="3564" width="9" style="9" bestFit="1" customWidth="1"/>
    <col min="3565" max="3565" width="10.375" style="9" bestFit="1" customWidth="1"/>
    <col min="3566" max="3566" width="9" style="9" bestFit="1" customWidth="1"/>
    <col min="3567" max="3567" width="11.75" style="9" bestFit="1" customWidth="1"/>
    <col min="3568" max="3568" width="11.25" style="9" bestFit="1" customWidth="1"/>
    <col min="3569" max="3569" width="9" style="9" bestFit="1" customWidth="1"/>
    <col min="3570" max="3570" width="0" style="9" hidden="1" customWidth="1"/>
    <col min="3571" max="3571" width="12.5" style="9" customWidth="1"/>
    <col min="3572" max="3575" width="10.625" style="9" customWidth="1"/>
    <col min="3576" max="3576" width="21" style="9" bestFit="1" customWidth="1"/>
    <col min="3577" max="3577" width="13.75" style="9" customWidth="1"/>
    <col min="3578" max="3579" width="10.625" style="9" customWidth="1"/>
    <col min="3580" max="3817" width="7.75" style="9"/>
    <col min="3818" max="3818" width="3.125" style="9" customWidth="1"/>
    <col min="3819" max="3819" width="13.25" style="9" customWidth="1"/>
    <col min="3820" max="3820" width="9" style="9" bestFit="1" customWidth="1"/>
    <col min="3821" max="3821" width="10.375" style="9" bestFit="1" customWidth="1"/>
    <col min="3822" max="3822" width="9" style="9" bestFit="1" customWidth="1"/>
    <col min="3823" max="3823" width="11.75" style="9" bestFit="1" customWidth="1"/>
    <col min="3824" max="3824" width="11.25" style="9" bestFit="1" customWidth="1"/>
    <col min="3825" max="3825" width="9" style="9" bestFit="1" customWidth="1"/>
    <col min="3826" max="3826" width="0" style="9" hidden="1" customWidth="1"/>
    <col min="3827" max="3827" width="12.5" style="9" customWidth="1"/>
    <col min="3828" max="3831" width="10.625" style="9" customWidth="1"/>
    <col min="3832" max="3832" width="21" style="9" bestFit="1" customWidth="1"/>
    <col min="3833" max="3833" width="13.75" style="9" customWidth="1"/>
    <col min="3834" max="3835" width="10.625" style="9" customWidth="1"/>
    <col min="3836" max="4073" width="7.75" style="9"/>
    <col min="4074" max="4074" width="3.125" style="9" customWidth="1"/>
    <col min="4075" max="4075" width="13.25" style="9" customWidth="1"/>
    <col min="4076" max="4076" width="9" style="9" bestFit="1" customWidth="1"/>
    <col min="4077" max="4077" width="10.375" style="9" bestFit="1" customWidth="1"/>
    <col min="4078" max="4078" width="9" style="9" bestFit="1" customWidth="1"/>
    <col min="4079" max="4079" width="11.75" style="9" bestFit="1" customWidth="1"/>
    <col min="4080" max="4080" width="11.25" style="9" bestFit="1" customWidth="1"/>
    <col min="4081" max="4081" width="9" style="9" bestFit="1" customWidth="1"/>
    <col min="4082" max="4082" width="0" style="9" hidden="1" customWidth="1"/>
    <col min="4083" max="4083" width="12.5" style="9" customWidth="1"/>
    <col min="4084" max="4087" width="10.625" style="9" customWidth="1"/>
    <col min="4088" max="4088" width="21" style="9" bestFit="1" customWidth="1"/>
    <col min="4089" max="4089" width="13.75" style="9" customWidth="1"/>
    <col min="4090" max="4091" width="10.625" style="9" customWidth="1"/>
    <col min="4092" max="4329" width="7.75" style="9"/>
    <col min="4330" max="4330" width="3.125" style="9" customWidth="1"/>
    <col min="4331" max="4331" width="13.25" style="9" customWidth="1"/>
    <col min="4332" max="4332" width="9" style="9" bestFit="1" customWidth="1"/>
    <col min="4333" max="4333" width="10.375" style="9" bestFit="1" customWidth="1"/>
    <col min="4334" max="4334" width="9" style="9" bestFit="1" customWidth="1"/>
    <col min="4335" max="4335" width="11.75" style="9" bestFit="1" customWidth="1"/>
    <col min="4336" max="4336" width="11.25" style="9" bestFit="1" customWidth="1"/>
    <col min="4337" max="4337" width="9" style="9" bestFit="1" customWidth="1"/>
    <col min="4338" max="4338" width="0" style="9" hidden="1" customWidth="1"/>
    <col min="4339" max="4339" width="12.5" style="9" customWidth="1"/>
    <col min="4340" max="4343" width="10.625" style="9" customWidth="1"/>
    <col min="4344" max="4344" width="21" style="9" bestFit="1" customWidth="1"/>
    <col min="4345" max="4345" width="13.75" style="9" customWidth="1"/>
    <col min="4346" max="4347" width="10.625" style="9" customWidth="1"/>
    <col min="4348" max="4585" width="7.75" style="9"/>
    <col min="4586" max="4586" width="3.125" style="9" customWidth="1"/>
    <col min="4587" max="4587" width="13.25" style="9" customWidth="1"/>
    <col min="4588" max="4588" width="9" style="9" bestFit="1" customWidth="1"/>
    <col min="4589" max="4589" width="10.375" style="9" bestFit="1" customWidth="1"/>
    <col min="4590" max="4590" width="9" style="9" bestFit="1" customWidth="1"/>
    <col min="4591" max="4591" width="11.75" style="9" bestFit="1" customWidth="1"/>
    <col min="4592" max="4592" width="11.25" style="9" bestFit="1" customWidth="1"/>
    <col min="4593" max="4593" width="9" style="9" bestFit="1" customWidth="1"/>
    <col min="4594" max="4594" width="0" style="9" hidden="1" customWidth="1"/>
    <col min="4595" max="4595" width="12.5" style="9" customWidth="1"/>
    <col min="4596" max="4599" width="10.625" style="9" customWidth="1"/>
    <col min="4600" max="4600" width="21" style="9" bestFit="1" customWidth="1"/>
    <col min="4601" max="4601" width="13.75" style="9" customWidth="1"/>
    <col min="4602" max="4603" width="10.625" style="9" customWidth="1"/>
    <col min="4604" max="4841" width="7.75" style="9"/>
    <col min="4842" max="4842" width="3.125" style="9" customWidth="1"/>
    <col min="4843" max="4843" width="13.25" style="9" customWidth="1"/>
    <col min="4844" max="4844" width="9" style="9" bestFit="1" customWidth="1"/>
    <col min="4845" max="4845" width="10.375" style="9" bestFit="1" customWidth="1"/>
    <col min="4846" max="4846" width="9" style="9" bestFit="1" customWidth="1"/>
    <col min="4847" max="4847" width="11.75" style="9" bestFit="1" customWidth="1"/>
    <col min="4848" max="4848" width="11.25" style="9" bestFit="1" customWidth="1"/>
    <col min="4849" max="4849" width="9" style="9" bestFit="1" customWidth="1"/>
    <col min="4850" max="4850" width="0" style="9" hidden="1" customWidth="1"/>
    <col min="4851" max="4851" width="12.5" style="9" customWidth="1"/>
    <col min="4852" max="4855" width="10.625" style="9" customWidth="1"/>
    <col min="4856" max="4856" width="21" style="9" bestFit="1" customWidth="1"/>
    <col min="4857" max="4857" width="13.75" style="9" customWidth="1"/>
    <col min="4858" max="4859" width="10.625" style="9" customWidth="1"/>
    <col min="4860" max="5097" width="7.75" style="9"/>
    <col min="5098" max="5098" width="3.125" style="9" customWidth="1"/>
    <col min="5099" max="5099" width="13.25" style="9" customWidth="1"/>
    <col min="5100" max="5100" width="9" style="9" bestFit="1" customWidth="1"/>
    <col min="5101" max="5101" width="10.375" style="9" bestFit="1" customWidth="1"/>
    <col min="5102" max="5102" width="9" style="9" bestFit="1" customWidth="1"/>
    <col min="5103" max="5103" width="11.75" style="9" bestFit="1" customWidth="1"/>
    <col min="5104" max="5104" width="11.25" style="9" bestFit="1" customWidth="1"/>
    <col min="5105" max="5105" width="9" style="9" bestFit="1" customWidth="1"/>
    <col min="5106" max="5106" width="0" style="9" hidden="1" customWidth="1"/>
    <col min="5107" max="5107" width="12.5" style="9" customWidth="1"/>
    <col min="5108" max="5111" width="10.625" style="9" customWidth="1"/>
    <col min="5112" max="5112" width="21" style="9" bestFit="1" customWidth="1"/>
    <col min="5113" max="5113" width="13.75" style="9" customWidth="1"/>
    <col min="5114" max="5115" width="10.625" style="9" customWidth="1"/>
    <col min="5116" max="5353" width="7.75" style="9"/>
    <col min="5354" max="5354" width="3.125" style="9" customWidth="1"/>
    <col min="5355" max="5355" width="13.25" style="9" customWidth="1"/>
    <col min="5356" max="5356" width="9" style="9" bestFit="1" customWidth="1"/>
    <col min="5357" max="5357" width="10.375" style="9" bestFit="1" customWidth="1"/>
    <col min="5358" max="5358" width="9" style="9" bestFit="1" customWidth="1"/>
    <col min="5359" max="5359" width="11.75" style="9" bestFit="1" customWidth="1"/>
    <col min="5360" max="5360" width="11.25" style="9" bestFit="1" customWidth="1"/>
    <col min="5361" max="5361" width="9" style="9" bestFit="1" customWidth="1"/>
    <col min="5362" max="5362" width="0" style="9" hidden="1" customWidth="1"/>
    <col min="5363" max="5363" width="12.5" style="9" customWidth="1"/>
    <col min="5364" max="5367" width="10.625" style="9" customWidth="1"/>
    <col min="5368" max="5368" width="21" style="9" bestFit="1" customWidth="1"/>
    <col min="5369" max="5369" width="13.75" style="9" customWidth="1"/>
    <col min="5370" max="5371" width="10.625" style="9" customWidth="1"/>
    <col min="5372" max="5609" width="7.75" style="9"/>
    <col min="5610" max="5610" width="3.125" style="9" customWidth="1"/>
    <col min="5611" max="5611" width="13.25" style="9" customWidth="1"/>
    <col min="5612" max="5612" width="9" style="9" bestFit="1" customWidth="1"/>
    <col min="5613" max="5613" width="10.375" style="9" bestFit="1" customWidth="1"/>
    <col min="5614" max="5614" width="9" style="9" bestFit="1" customWidth="1"/>
    <col min="5615" max="5615" width="11.75" style="9" bestFit="1" customWidth="1"/>
    <col min="5616" max="5616" width="11.25" style="9" bestFit="1" customWidth="1"/>
    <col min="5617" max="5617" width="9" style="9" bestFit="1" customWidth="1"/>
    <col min="5618" max="5618" width="0" style="9" hidden="1" customWidth="1"/>
    <col min="5619" max="5619" width="12.5" style="9" customWidth="1"/>
    <col min="5620" max="5623" width="10.625" style="9" customWidth="1"/>
    <col min="5624" max="5624" width="21" style="9" bestFit="1" customWidth="1"/>
    <col min="5625" max="5625" width="13.75" style="9" customWidth="1"/>
    <col min="5626" max="5627" width="10.625" style="9" customWidth="1"/>
    <col min="5628" max="5865" width="7.75" style="9"/>
    <col min="5866" max="5866" width="3.125" style="9" customWidth="1"/>
    <col min="5867" max="5867" width="13.25" style="9" customWidth="1"/>
    <col min="5868" max="5868" width="9" style="9" bestFit="1" customWidth="1"/>
    <col min="5869" max="5869" width="10.375" style="9" bestFit="1" customWidth="1"/>
    <col min="5870" max="5870" width="9" style="9" bestFit="1" customWidth="1"/>
    <col min="5871" max="5871" width="11.75" style="9" bestFit="1" customWidth="1"/>
    <col min="5872" max="5872" width="11.25" style="9" bestFit="1" customWidth="1"/>
    <col min="5873" max="5873" width="9" style="9" bestFit="1" customWidth="1"/>
    <col min="5874" max="5874" width="0" style="9" hidden="1" customWidth="1"/>
    <col min="5875" max="5875" width="12.5" style="9" customWidth="1"/>
    <col min="5876" max="5879" width="10.625" style="9" customWidth="1"/>
    <col min="5880" max="5880" width="21" style="9" bestFit="1" customWidth="1"/>
    <col min="5881" max="5881" width="13.75" style="9" customWidth="1"/>
    <col min="5882" max="5883" width="10.625" style="9" customWidth="1"/>
    <col min="5884" max="6121" width="7.75" style="9"/>
    <col min="6122" max="6122" width="3.125" style="9" customWidth="1"/>
    <col min="6123" max="6123" width="13.25" style="9" customWidth="1"/>
    <col min="6124" max="6124" width="9" style="9" bestFit="1" customWidth="1"/>
    <col min="6125" max="6125" width="10.375" style="9" bestFit="1" customWidth="1"/>
    <col min="6126" max="6126" width="9" style="9" bestFit="1" customWidth="1"/>
    <col min="6127" max="6127" width="11.75" style="9" bestFit="1" customWidth="1"/>
    <col min="6128" max="6128" width="11.25" style="9" bestFit="1" customWidth="1"/>
    <col min="6129" max="6129" width="9" style="9" bestFit="1" customWidth="1"/>
    <col min="6130" max="6130" width="0" style="9" hidden="1" customWidth="1"/>
    <col min="6131" max="6131" width="12.5" style="9" customWidth="1"/>
    <col min="6132" max="6135" width="10.625" style="9" customWidth="1"/>
    <col min="6136" max="6136" width="21" style="9" bestFit="1" customWidth="1"/>
    <col min="6137" max="6137" width="13.75" style="9" customWidth="1"/>
    <col min="6138" max="6139" width="10.625" style="9" customWidth="1"/>
    <col min="6140" max="6377" width="7.75" style="9"/>
    <col min="6378" max="6378" width="3.125" style="9" customWidth="1"/>
    <col min="6379" max="6379" width="13.25" style="9" customWidth="1"/>
    <col min="6380" max="6380" width="9" style="9" bestFit="1" customWidth="1"/>
    <col min="6381" max="6381" width="10.375" style="9" bestFit="1" customWidth="1"/>
    <col min="6382" max="6382" width="9" style="9" bestFit="1" customWidth="1"/>
    <col min="6383" max="6383" width="11.75" style="9" bestFit="1" customWidth="1"/>
    <col min="6384" max="6384" width="11.25" style="9" bestFit="1" customWidth="1"/>
    <col min="6385" max="6385" width="9" style="9" bestFit="1" customWidth="1"/>
    <col min="6386" max="6386" width="0" style="9" hidden="1" customWidth="1"/>
    <col min="6387" max="6387" width="12.5" style="9" customWidth="1"/>
    <col min="6388" max="6391" width="10.625" style="9" customWidth="1"/>
    <col min="6392" max="6392" width="21" style="9" bestFit="1" customWidth="1"/>
    <col min="6393" max="6393" width="13.75" style="9" customWidth="1"/>
    <col min="6394" max="6395" width="10.625" style="9" customWidth="1"/>
    <col min="6396" max="6633" width="7.75" style="9"/>
    <col min="6634" max="6634" width="3.125" style="9" customWidth="1"/>
    <col min="6635" max="6635" width="13.25" style="9" customWidth="1"/>
    <col min="6636" max="6636" width="9" style="9" bestFit="1" customWidth="1"/>
    <col min="6637" max="6637" width="10.375" style="9" bestFit="1" customWidth="1"/>
    <col min="6638" max="6638" width="9" style="9" bestFit="1" customWidth="1"/>
    <col min="6639" max="6639" width="11.75" style="9" bestFit="1" customWidth="1"/>
    <col min="6640" max="6640" width="11.25" style="9" bestFit="1" customWidth="1"/>
    <col min="6641" max="6641" width="9" style="9" bestFit="1" customWidth="1"/>
    <col min="6642" max="6642" width="0" style="9" hidden="1" customWidth="1"/>
    <col min="6643" max="6643" width="12.5" style="9" customWidth="1"/>
    <col min="6644" max="6647" width="10.625" style="9" customWidth="1"/>
    <col min="6648" max="6648" width="21" style="9" bestFit="1" customWidth="1"/>
    <col min="6649" max="6649" width="13.75" style="9" customWidth="1"/>
    <col min="6650" max="6651" width="10.625" style="9" customWidth="1"/>
    <col min="6652" max="6889" width="7.75" style="9"/>
    <col min="6890" max="6890" width="3.125" style="9" customWidth="1"/>
    <col min="6891" max="6891" width="13.25" style="9" customWidth="1"/>
    <col min="6892" max="6892" width="9" style="9" bestFit="1" customWidth="1"/>
    <col min="6893" max="6893" width="10.375" style="9" bestFit="1" customWidth="1"/>
    <col min="6894" max="6894" width="9" style="9" bestFit="1" customWidth="1"/>
    <col min="6895" max="6895" width="11.75" style="9" bestFit="1" customWidth="1"/>
    <col min="6896" max="6896" width="11.25" style="9" bestFit="1" customWidth="1"/>
    <col min="6897" max="6897" width="9" style="9" bestFit="1" customWidth="1"/>
    <col min="6898" max="6898" width="0" style="9" hidden="1" customWidth="1"/>
    <col min="6899" max="6899" width="12.5" style="9" customWidth="1"/>
    <col min="6900" max="6903" width="10.625" style="9" customWidth="1"/>
    <col min="6904" max="6904" width="21" style="9" bestFit="1" customWidth="1"/>
    <col min="6905" max="6905" width="13.75" style="9" customWidth="1"/>
    <col min="6906" max="6907" width="10.625" style="9" customWidth="1"/>
    <col min="6908" max="7145" width="7.75" style="9"/>
    <col min="7146" max="7146" width="3.125" style="9" customWidth="1"/>
    <col min="7147" max="7147" width="13.25" style="9" customWidth="1"/>
    <col min="7148" max="7148" width="9" style="9" bestFit="1" customWidth="1"/>
    <col min="7149" max="7149" width="10.375" style="9" bestFit="1" customWidth="1"/>
    <col min="7150" max="7150" width="9" style="9" bestFit="1" customWidth="1"/>
    <col min="7151" max="7151" width="11.75" style="9" bestFit="1" customWidth="1"/>
    <col min="7152" max="7152" width="11.25" style="9" bestFit="1" customWidth="1"/>
    <col min="7153" max="7153" width="9" style="9" bestFit="1" customWidth="1"/>
    <col min="7154" max="7154" width="0" style="9" hidden="1" customWidth="1"/>
    <col min="7155" max="7155" width="12.5" style="9" customWidth="1"/>
    <col min="7156" max="7159" width="10.625" style="9" customWidth="1"/>
    <col min="7160" max="7160" width="21" style="9" bestFit="1" customWidth="1"/>
    <col min="7161" max="7161" width="13.75" style="9" customWidth="1"/>
    <col min="7162" max="7163" width="10.625" style="9" customWidth="1"/>
    <col min="7164" max="7401" width="7.75" style="9"/>
    <col min="7402" max="7402" width="3.125" style="9" customWidth="1"/>
    <col min="7403" max="7403" width="13.25" style="9" customWidth="1"/>
    <col min="7404" max="7404" width="9" style="9" bestFit="1" customWidth="1"/>
    <col min="7405" max="7405" width="10.375" style="9" bestFit="1" customWidth="1"/>
    <col min="7406" max="7406" width="9" style="9" bestFit="1" customWidth="1"/>
    <col min="7407" max="7407" width="11.75" style="9" bestFit="1" customWidth="1"/>
    <col min="7408" max="7408" width="11.25" style="9" bestFit="1" customWidth="1"/>
    <col min="7409" max="7409" width="9" style="9" bestFit="1" customWidth="1"/>
    <col min="7410" max="7410" width="0" style="9" hidden="1" customWidth="1"/>
    <col min="7411" max="7411" width="12.5" style="9" customWidth="1"/>
    <col min="7412" max="7415" width="10.625" style="9" customWidth="1"/>
    <col min="7416" max="7416" width="21" style="9" bestFit="1" customWidth="1"/>
    <col min="7417" max="7417" width="13.75" style="9" customWidth="1"/>
    <col min="7418" max="7419" width="10.625" style="9" customWidth="1"/>
    <col min="7420" max="7657" width="7.75" style="9"/>
    <col min="7658" max="7658" width="3.125" style="9" customWidth="1"/>
    <col min="7659" max="7659" width="13.25" style="9" customWidth="1"/>
    <col min="7660" max="7660" width="9" style="9" bestFit="1" customWidth="1"/>
    <col min="7661" max="7661" width="10.375" style="9" bestFit="1" customWidth="1"/>
    <col min="7662" max="7662" width="9" style="9" bestFit="1" customWidth="1"/>
    <col min="7663" max="7663" width="11.75" style="9" bestFit="1" customWidth="1"/>
    <col min="7664" max="7664" width="11.25" style="9" bestFit="1" customWidth="1"/>
    <col min="7665" max="7665" width="9" style="9" bestFit="1" customWidth="1"/>
    <col min="7666" max="7666" width="0" style="9" hidden="1" customWidth="1"/>
    <col min="7667" max="7667" width="12.5" style="9" customWidth="1"/>
    <col min="7668" max="7671" width="10.625" style="9" customWidth="1"/>
    <col min="7672" max="7672" width="21" style="9" bestFit="1" customWidth="1"/>
    <col min="7673" max="7673" width="13.75" style="9" customWidth="1"/>
    <col min="7674" max="7675" width="10.625" style="9" customWidth="1"/>
    <col min="7676" max="7913" width="7.75" style="9"/>
    <col min="7914" max="7914" width="3.125" style="9" customWidth="1"/>
    <col min="7915" max="7915" width="13.25" style="9" customWidth="1"/>
    <col min="7916" max="7916" width="9" style="9" bestFit="1" customWidth="1"/>
    <col min="7917" max="7917" width="10.375" style="9" bestFit="1" customWidth="1"/>
    <col min="7918" max="7918" width="9" style="9" bestFit="1" customWidth="1"/>
    <col min="7919" max="7919" width="11.75" style="9" bestFit="1" customWidth="1"/>
    <col min="7920" max="7920" width="11.25" style="9" bestFit="1" customWidth="1"/>
    <col min="7921" max="7921" width="9" style="9" bestFit="1" customWidth="1"/>
    <col min="7922" max="7922" width="0" style="9" hidden="1" customWidth="1"/>
    <col min="7923" max="7923" width="12.5" style="9" customWidth="1"/>
    <col min="7924" max="7927" width="10.625" style="9" customWidth="1"/>
    <col min="7928" max="7928" width="21" style="9" bestFit="1" customWidth="1"/>
    <col min="7929" max="7929" width="13.75" style="9" customWidth="1"/>
    <col min="7930" max="7931" width="10.625" style="9" customWidth="1"/>
    <col min="7932" max="8169" width="7.75" style="9"/>
    <col min="8170" max="8170" width="3.125" style="9" customWidth="1"/>
    <col min="8171" max="8171" width="13.25" style="9" customWidth="1"/>
    <col min="8172" max="8172" width="9" style="9" bestFit="1" customWidth="1"/>
    <col min="8173" max="8173" width="10.375" style="9" bestFit="1" customWidth="1"/>
    <col min="8174" max="8174" width="9" style="9" bestFit="1" customWidth="1"/>
    <col min="8175" max="8175" width="11.75" style="9" bestFit="1" customWidth="1"/>
    <col min="8176" max="8176" width="11.25" style="9" bestFit="1" customWidth="1"/>
    <col min="8177" max="8177" width="9" style="9" bestFit="1" customWidth="1"/>
    <col min="8178" max="8178" width="0" style="9" hidden="1" customWidth="1"/>
    <col min="8179" max="8179" width="12.5" style="9" customWidth="1"/>
    <col min="8180" max="8183" width="10.625" style="9" customWidth="1"/>
    <col min="8184" max="8184" width="21" style="9" bestFit="1" customWidth="1"/>
    <col min="8185" max="8185" width="13.75" style="9" customWidth="1"/>
    <col min="8186" max="8187" width="10.625" style="9" customWidth="1"/>
    <col min="8188" max="8425" width="7.75" style="9"/>
    <col min="8426" max="8426" width="3.125" style="9" customWidth="1"/>
    <col min="8427" max="8427" width="13.25" style="9" customWidth="1"/>
    <col min="8428" max="8428" width="9" style="9" bestFit="1" customWidth="1"/>
    <col min="8429" max="8429" width="10.375" style="9" bestFit="1" customWidth="1"/>
    <col min="8430" max="8430" width="9" style="9" bestFit="1" customWidth="1"/>
    <col min="8431" max="8431" width="11.75" style="9" bestFit="1" customWidth="1"/>
    <col min="8432" max="8432" width="11.25" style="9" bestFit="1" customWidth="1"/>
    <col min="8433" max="8433" width="9" style="9" bestFit="1" customWidth="1"/>
    <col min="8434" max="8434" width="0" style="9" hidden="1" customWidth="1"/>
    <col min="8435" max="8435" width="12.5" style="9" customWidth="1"/>
    <col min="8436" max="8439" width="10.625" style="9" customWidth="1"/>
    <col min="8440" max="8440" width="21" style="9" bestFit="1" customWidth="1"/>
    <col min="8441" max="8441" width="13.75" style="9" customWidth="1"/>
    <col min="8442" max="8443" width="10.625" style="9" customWidth="1"/>
    <col min="8444" max="8681" width="7.75" style="9"/>
    <col min="8682" max="8682" width="3.125" style="9" customWidth="1"/>
    <col min="8683" max="8683" width="13.25" style="9" customWidth="1"/>
    <col min="8684" max="8684" width="9" style="9" bestFit="1" customWidth="1"/>
    <col min="8685" max="8685" width="10.375" style="9" bestFit="1" customWidth="1"/>
    <col min="8686" max="8686" width="9" style="9" bestFit="1" customWidth="1"/>
    <col min="8687" max="8687" width="11.75" style="9" bestFit="1" customWidth="1"/>
    <col min="8688" max="8688" width="11.25" style="9" bestFit="1" customWidth="1"/>
    <col min="8689" max="8689" width="9" style="9" bestFit="1" customWidth="1"/>
    <col min="8690" max="8690" width="0" style="9" hidden="1" customWidth="1"/>
    <col min="8691" max="8691" width="12.5" style="9" customWidth="1"/>
    <col min="8692" max="8695" width="10.625" style="9" customWidth="1"/>
    <col min="8696" max="8696" width="21" style="9" bestFit="1" customWidth="1"/>
    <col min="8697" max="8697" width="13.75" style="9" customWidth="1"/>
    <col min="8698" max="8699" width="10.625" style="9" customWidth="1"/>
    <col min="8700" max="8937" width="7.75" style="9"/>
    <col min="8938" max="8938" width="3.125" style="9" customWidth="1"/>
    <col min="8939" max="8939" width="13.25" style="9" customWidth="1"/>
    <col min="8940" max="8940" width="9" style="9" bestFit="1" customWidth="1"/>
    <col min="8941" max="8941" width="10.375" style="9" bestFit="1" customWidth="1"/>
    <col min="8942" max="8942" width="9" style="9" bestFit="1" customWidth="1"/>
    <col min="8943" max="8943" width="11.75" style="9" bestFit="1" customWidth="1"/>
    <col min="8944" max="8944" width="11.25" style="9" bestFit="1" customWidth="1"/>
    <col min="8945" max="8945" width="9" style="9" bestFit="1" customWidth="1"/>
    <col min="8946" max="8946" width="0" style="9" hidden="1" customWidth="1"/>
    <col min="8947" max="8947" width="12.5" style="9" customWidth="1"/>
    <col min="8948" max="8951" width="10.625" style="9" customWidth="1"/>
    <col min="8952" max="8952" width="21" style="9" bestFit="1" customWidth="1"/>
    <col min="8953" max="8953" width="13.75" style="9" customWidth="1"/>
    <col min="8954" max="8955" width="10.625" style="9" customWidth="1"/>
    <col min="8956" max="9193" width="7.75" style="9"/>
    <col min="9194" max="9194" width="3.125" style="9" customWidth="1"/>
    <col min="9195" max="9195" width="13.25" style="9" customWidth="1"/>
    <col min="9196" max="9196" width="9" style="9" bestFit="1" customWidth="1"/>
    <col min="9197" max="9197" width="10.375" style="9" bestFit="1" customWidth="1"/>
    <col min="9198" max="9198" width="9" style="9" bestFit="1" customWidth="1"/>
    <col min="9199" max="9199" width="11.75" style="9" bestFit="1" customWidth="1"/>
    <col min="9200" max="9200" width="11.25" style="9" bestFit="1" customWidth="1"/>
    <col min="9201" max="9201" width="9" style="9" bestFit="1" customWidth="1"/>
    <col min="9202" max="9202" width="0" style="9" hidden="1" customWidth="1"/>
    <col min="9203" max="9203" width="12.5" style="9" customWidth="1"/>
    <col min="9204" max="9207" width="10.625" style="9" customWidth="1"/>
    <col min="9208" max="9208" width="21" style="9" bestFit="1" customWidth="1"/>
    <col min="9209" max="9209" width="13.75" style="9" customWidth="1"/>
    <col min="9210" max="9211" width="10.625" style="9" customWidth="1"/>
    <col min="9212" max="9449" width="7.75" style="9"/>
    <col min="9450" max="9450" width="3.125" style="9" customWidth="1"/>
    <col min="9451" max="9451" width="13.25" style="9" customWidth="1"/>
    <col min="9452" max="9452" width="9" style="9" bestFit="1" customWidth="1"/>
    <col min="9453" max="9453" width="10.375" style="9" bestFit="1" customWidth="1"/>
    <col min="9454" max="9454" width="9" style="9" bestFit="1" customWidth="1"/>
    <col min="9455" max="9455" width="11.75" style="9" bestFit="1" customWidth="1"/>
    <col min="9456" max="9456" width="11.25" style="9" bestFit="1" customWidth="1"/>
    <col min="9457" max="9457" width="9" style="9" bestFit="1" customWidth="1"/>
    <col min="9458" max="9458" width="0" style="9" hidden="1" customWidth="1"/>
    <col min="9459" max="9459" width="12.5" style="9" customWidth="1"/>
    <col min="9460" max="9463" width="10.625" style="9" customWidth="1"/>
    <col min="9464" max="9464" width="21" style="9" bestFit="1" customWidth="1"/>
    <col min="9465" max="9465" width="13.75" style="9" customWidth="1"/>
    <col min="9466" max="9467" width="10.625" style="9" customWidth="1"/>
    <col min="9468" max="9705" width="7.75" style="9"/>
    <col min="9706" max="9706" width="3.125" style="9" customWidth="1"/>
    <col min="9707" max="9707" width="13.25" style="9" customWidth="1"/>
    <col min="9708" max="9708" width="9" style="9" bestFit="1" customWidth="1"/>
    <col min="9709" max="9709" width="10.375" style="9" bestFit="1" customWidth="1"/>
    <col min="9710" max="9710" width="9" style="9" bestFit="1" customWidth="1"/>
    <col min="9711" max="9711" width="11.75" style="9" bestFit="1" customWidth="1"/>
    <col min="9712" max="9712" width="11.25" style="9" bestFit="1" customWidth="1"/>
    <col min="9713" max="9713" width="9" style="9" bestFit="1" customWidth="1"/>
    <col min="9714" max="9714" width="0" style="9" hidden="1" customWidth="1"/>
    <col min="9715" max="9715" width="12.5" style="9" customWidth="1"/>
    <col min="9716" max="9719" width="10.625" style="9" customWidth="1"/>
    <col min="9720" max="9720" width="21" style="9" bestFit="1" customWidth="1"/>
    <col min="9721" max="9721" width="13.75" style="9" customWidth="1"/>
    <col min="9722" max="9723" width="10.625" style="9" customWidth="1"/>
    <col min="9724" max="9961" width="7.75" style="9"/>
    <col min="9962" max="9962" width="3.125" style="9" customWidth="1"/>
    <col min="9963" max="9963" width="13.25" style="9" customWidth="1"/>
    <col min="9964" max="9964" width="9" style="9" bestFit="1" customWidth="1"/>
    <col min="9965" max="9965" width="10.375" style="9" bestFit="1" customWidth="1"/>
    <col min="9966" max="9966" width="9" style="9" bestFit="1" customWidth="1"/>
    <col min="9967" max="9967" width="11.75" style="9" bestFit="1" customWidth="1"/>
    <col min="9968" max="9968" width="11.25" style="9" bestFit="1" customWidth="1"/>
    <col min="9969" max="9969" width="9" style="9" bestFit="1" customWidth="1"/>
    <col min="9970" max="9970" width="0" style="9" hidden="1" customWidth="1"/>
    <col min="9971" max="9971" width="12.5" style="9" customWidth="1"/>
    <col min="9972" max="9975" width="10.625" style="9" customWidth="1"/>
    <col min="9976" max="9976" width="21" style="9" bestFit="1" customWidth="1"/>
    <col min="9977" max="9977" width="13.75" style="9" customWidth="1"/>
    <col min="9978" max="9979" width="10.625" style="9" customWidth="1"/>
    <col min="9980" max="10217" width="7.75" style="9"/>
    <col min="10218" max="10218" width="3.125" style="9" customWidth="1"/>
    <col min="10219" max="10219" width="13.25" style="9" customWidth="1"/>
    <col min="10220" max="10220" width="9" style="9" bestFit="1" customWidth="1"/>
    <col min="10221" max="10221" width="10.375" style="9" bestFit="1" customWidth="1"/>
    <col min="10222" max="10222" width="9" style="9" bestFit="1" customWidth="1"/>
    <col min="10223" max="10223" width="11.75" style="9" bestFit="1" customWidth="1"/>
    <col min="10224" max="10224" width="11.25" style="9" bestFit="1" customWidth="1"/>
    <col min="10225" max="10225" width="9" style="9" bestFit="1" customWidth="1"/>
    <col min="10226" max="10226" width="0" style="9" hidden="1" customWidth="1"/>
    <col min="10227" max="10227" width="12.5" style="9" customWidth="1"/>
    <col min="10228" max="10231" width="10.625" style="9" customWidth="1"/>
    <col min="10232" max="10232" width="21" style="9" bestFit="1" customWidth="1"/>
    <col min="10233" max="10233" width="13.75" style="9" customWidth="1"/>
    <col min="10234" max="10235" width="10.625" style="9" customWidth="1"/>
    <col min="10236" max="10473" width="7.75" style="9"/>
    <col min="10474" max="10474" width="3.125" style="9" customWidth="1"/>
    <col min="10475" max="10475" width="13.25" style="9" customWidth="1"/>
    <col min="10476" max="10476" width="9" style="9" bestFit="1" customWidth="1"/>
    <col min="10477" max="10477" width="10.375" style="9" bestFit="1" customWidth="1"/>
    <col min="10478" max="10478" width="9" style="9" bestFit="1" customWidth="1"/>
    <col min="10479" max="10479" width="11.75" style="9" bestFit="1" customWidth="1"/>
    <col min="10480" max="10480" width="11.25" style="9" bestFit="1" customWidth="1"/>
    <col min="10481" max="10481" width="9" style="9" bestFit="1" customWidth="1"/>
    <col min="10482" max="10482" width="0" style="9" hidden="1" customWidth="1"/>
    <col min="10483" max="10483" width="12.5" style="9" customWidth="1"/>
    <col min="10484" max="10487" width="10.625" style="9" customWidth="1"/>
    <col min="10488" max="10488" width="21" style="9" bestFit="1" customWidth="1"/>
    <col min="10489" max="10489" width="13.75" style="9" customWidth="1"/>
    <col min="10490" max="10491" width="10.625" style="9" customWidth="1"/>
    <col min="10492" max="10729" width="7.75" style="9"/>
    <col min="10730" max="10730" width="3.125" style="9" customWidth="1"/>
    <col min="10731" max="10731" width="13.25" style="9" customWidth="1"/>
    <col min="10732" max="10732" width="9" style="9" bestFit="1" customWidth="1"/>
    <col min="10733" max="10733" width="10.375" style="9" bestFit="1" customWidth="1"/>
    <col min="10734" max="10734" width="9" style="9" bestFit="1" customWidth="1"/>
    <col min="10735" max="10735" width="11.75" style="9" bestFit="1" customWidth="1"/>
    <col min="10736" max="10736" width="11.25" style="9" bestFit="1" customWidth="1"/>
    <col min="10737" max="10737" width="9" style="9" bestFit="1" customWidth="1"/>
    <col min="10738" max="10738" width="0" style="9" hidden="1" customWidth="1"/>
    <col min="10739" max="10739" width="12.5" style="9" customWidth="1"/>
    <col min="10740" max="10743" width="10.625" style="9" customWidth="1"/>
    <col min="10744" max="10744" width="21" style="9" bestFit="1" customWidth="1"/>
    <col min="10745" max="10745" width="13.75" style="9" customWidth="1"/>
    <col min="10746" max="10747" width="10.625" style="9" customWidth="1"/>
    <col min="10748" max="10985" width="7.75" style="9"/>
    <col min="10986" max="10986" width="3.125" style="9" customWidth="1"/>
    <col min="10987" max="10987" width="13.25" style="9" customWidth="1"/>
    <col min="10988" max="10988" width="9" style="9" bestFit="1" customWidth="1"/>
    <col min="10989" max="10989" width="10.375" style="9" bestFit="1" customWidth="1"/>
    <col min="10990" max="10990" width="9" style="9" bestFit="1" customWidth="1"/>
    <col min="10991" max="10991" width="11.75" style="9" bestFit="1" customWidth="1"/>
    <col min="10992" max="10992" width="11.25" style="9" bestFit="1" customWidth="1"/>
    <col min="10993" max="10993" width="9" style="9" bestFit="1" customWidth="1"/>
    <col min="10994" max="10994" width="0" style="9" hidden="1" customWidth="1"/>
    <col min="10995" max="10995" width="12.5" style="9" customWidth="1"/>
    <col min="10996" max="10999" width="10.625" style="9" customWidth="1"/>
    <col min="11000" max="11000" width="21" style="9" bestFit="1" customWidth="1"/>
    <col min="11001" max="11001" width="13.75" style="9" customWidth="1"/>
    <col min="11002" max="11003" width="10.625" style="9" customWidth="1"/>
    <col min="11004" max="11241" width="7.75" style="9"/>
    <col min="11242" max="11242" width="3.125" style="9" customWidth="1"/>
    <col min="11243" max="11243" width="13.25" style="9" customWidth="1"/>
    <col min="11244" max="11244" width="9" style="9" bestFit="1" customWidth="1"/>
    <col min="11245" max="11245" width="10.375" style="9" bestFit="1" customWidth="1"/>
    <col min="11246" max="11246" width="9" style="9" bestFit="1" customWidth="1"/>
    <col min="11247" max="11247" width="11.75" style="9" bestFit="1" customWidth="1"/>
    <col min="11248" max="11248" width="11.25" style="9" bestFit="1" customWidth="1"/>
    <col min="11249" max="11249" width="9" style="9" bestFit="1" customWidth="1"/>
    <col min="11250" max="11250" width="0" style="9" hidden="1" customWidth="1"/>
    <col min="11251" max="11251" width="12.5" style="9" customWidth="1"/>
    <col min="11252" max="11255" width="10.625" style="9" customWidth="1"/>
    <col min="11256" max="11256" width="21" style="9" bestFit="1" customWidth="1"/>
    <col min="11257" max="11257" width="13.75" style="9" customWidth="1"/>
    <col min="11258" max="11259" width="10.625" style="9" customWidth="1"/>
    <col min="11260" max="11497" width="7.75" style="9"/>
    <col min="11498" max="11498" width="3.125" style="9" customWidth="1"/>
    <col min="11499" max="11499" width="13.25" style="9" customWidth="1"/>
    <col min="11500" max="11500" width="9" style="9" bestFit="1" customWidth="1"/>
    <col min="11501" max="11501" width="10.375" style="9" bestFit="1" customWidth="1"/>
    <col min="11502" max="11502" width="9" style="9" bestFit="1" customWidth="1"/>
    <col min="11503" max="11503" width="11.75" style="9" bestFit="1" customWidth="1"/>
    <col min="11504" max="11504" width="11.25" style="9" bestFit="1" customWidth="1"/>
    <col min="11505" max="11505" width="9" style="9" bestFit="1" customWidth="1"/>
    <col min="11506" max="11506" width="0" style="9" hidden="1" customWidth="1"/>
    <col min="11507" max="11507" width="12.5" style="9" customWidth="1"/>
    <col min="11508" max="11511" width="10.625" style="9" customWidth="1"/>
    <col min="11512" max="11512" width="21" style="9" bestFit="1" customWidth="1"/>
    <col min="11513" max="11513" width="13.75" style="9" customWidth="1"/>
    <col min="11514" max="11515" width="10.625" style="9" customWidth="1"/>
    <col min="11516" max="11753" width="7.75" style="9"/>
    <col min="11754" max="11754" width="3.125" style="9" customWidth="1"/>
    <col min="11755" max="11755" width="13.25" style="9" customWidth="1"/>
    <col min="11756" max="11756" width="9" style="9" bestFit="1" customWidth="1"/>
    <col min="11757" max="11757" width="10.375" style="9" bestFit="1" customWidth="1"/>
    <col min="11758" max="11758" width="9" style="9" bestFit="1" customWidth="1"/>
    <col min="11759" max="11759" width="11.75" style="9" bestFit="1" customWidth="1"/>
    <col min="11760" max="11760" width="11.25" style="9" bestFit="1" customWidth="1"/>
    <col min="11761" max="11761" width="9" style="9" bestFit="1" customWidth="1"/>
    <col min="11762" max="11762" width="0" style="9" hidden="1" customWidth="1"/>
    <col min="11763" max="11763" width="12.5" style="9" customWidth="1"/>
    <col min="11764" max="11767" width="10.625" style="9" customWidth="1"/>
    <col min="11768" max="11768" width="21" style="9" bestFit="1" customWidth="1"/>
    <col min="11769" max="11769" width="13.75" style="9" customWidth="1"/>
    <col min="11770" max="11771" width="10.625" style="9" customWidth="1"/>
    <col min="11772" max="12009" width="7.75" style="9"/>
    <col min="12010" max="12010" width="3.125" style="9" customWidth="1"/>
    <col min="12011" max="12011" width="13.25" style="9" customWidth="1"/>
    <col min="12012" max="12012" width="9" style="9" bestFit="1" customWidth="1"/>
    <col min="12013" max="12013" width="10.375" style="9" bestFit="1" customWidth="1"/>
    <col min="12014" max="12014" width="9" style="9" bestFit="1" customWidth="1"/>
    <col min="12015" max="12015" width="11.75" style="9" bestFit="1" customWidth="1"/>
    <col min="12016" max="12016" width="11.25" style="9" bestFit="1" customWidth="1"/>
    <col min="12017" max="12017" width="9" style="9" bestFit="1" customWidth="1"/>
    <col min="12018" max="12018" width="0" style="9" hidden="1" customWidth="1"/>
    <col min="12019" max="12019" width="12.5" style="9" customWidth="1"/>
    <col min="12020" max="12023" width="10.625" style="9" customWidth="1"/>
    <col min="12024" max="12024" width="21" style="9" bestFit="1" customWidth="1"/>
    <col min="12025" max="12025" width="13.75" style="9" customWidth="1"/>
    <col min="12026" max="12027" width="10.625" style="9" customWidth="1"/>
    <col min="12028" max="12265" width="7.75" style="9"/>
    <col min="12266" max="12266" width="3.125" style="9" customWidth="1"/>
    <col min="12267" max="12267" width="13.25" style="9" customWidth="1"/>
    <col min="12268" max="12268" width="9" style="9" bestFit="1" customWidth="1"/>
    <col min="12269" max="12269" width="10.375" style="9" bestFit="1" customWidth="1"/>
    <col min="12270" max="12270" width="9" style="9" bestFit="1" customWidth="1"/>
    <col min="12271" max="12271" width="11.75" style="9" bestFit="1" customWidth="1"/>
    <col min="12272" max="12272" width="11.25" style="9" bestFit="1" customWidth="1"/>
    <col min="12273" max="12273" width="9" style="9" bestFit="1" customWidth="1"/>
    <col min="12274" max="12274" width="0" style="9" hidden="1" customWidth="1"/>
    <col min="12275" max="12275" width="12.5" style="9" customWidth="1"/>
    <col min="12276" max="12279" width="10.625" style="9" customWidth="1"/>
    <col min="12280" max="12280" width="21" style="9" bestFit="1" customWidth="1"/>
    <col min="12281" max="12281" width="13.75" style="9" customWidth="1"/>
    <col min="12282" max="12283" width="10.625" style="9" customWidth="1"/>
    <col min="12284" max="12521" width="7.75" style="9"/>
    <col min="12522" max="12522" width="3.125" style="9" customWidth="1"/>
    <col min="12523" max="12523" width="13.25" style="9" customWidth="1"/>
    <col min="12524" max="12524" width="9" style="9" bestFit="1" customWidth="1"/>
    <col min="12525" max="12525" width="10.375" style="9" bestFit="1" customWidth="1"/>
    <col min="12526" max="12526" width="9" style="9" bestFit="1" customWidth="1"/>
    <col min="12527" max="12527" width="11.75" style="9" bestFit="1" customWidth="1"/>
    <col min="12528" max="12528" width="11.25" style="9" bestFit="1" customWidth="1"/>
    <col min="12529" max="12529" width="9" style="9" bestFit="1" customWidth="1"/>
    <col min="12530" max="12530" width="0" style="9" hidden="1" customWidth="1"/>
    <col min="12531" max="12531" width="12.5" style="9" customWidth="1"/>
    <col min="12532" max="12535" width="10.625" style="9" customWidth="1"/>
    <col min="12536" max="12536" width="21" style="9" bestFit="1" customWidth="1"/>
    <col min="12537" max="12537" width="13.75" style="9" customWidth="1"/>
    <col min="12538" max="12539" width="10.625" style="9" customWidth="1"/>
    <col min="12540" max="12777" width="7.75" style="9"/>
    <col min="12778" max="12778" width="3.125" style="9" customWidth="1"/>
    <col min="12779" max="12779" width="13.25" style="9" customWidth="1"/>
    <col min="12780" max="12780" width="9" style="9" bestFit="1" customWidth="1"/>
    <col min="12781" max="12781" width="10.375" style="9" bestFit="1" customWidth="1"/>
    <col min="12782" max="12782" width="9" style="9" bestFit="1" customWidth="1"/>
    <col min="12783" max="12783" width="11.75" style="9" bestFit="1" customWidth="1"/>
    <col min="12784" max="12784" width="11.25" style="9" bestFit="1" customWidth="1"/>
    <col min="12785" max="12785" width="9" style="9" bestFit="1" customWidth="1"/>
    <col min="12786" max="12786" width="0" style="9" hidden="1" customWidth="1"/>
    <col min="12787" max="12787" width="12.5" style="9" customWidth="1"/>
    <col min="12788" max="12791" width="10.625" style="9" customWidth="1"/>
    <col min="12792" max="12792" width="21" style="9" bestFit="1" customWidth="1"/>
    <col min="12793" max="12793" width="13.75" style="9" customWidth="1"/>
    <col min="12794" max="12795" width="10.625" style="9" customWidth="1"/>
    <col min="12796" max="13033" width="7.75" style="9"/>
    <col min="13034" max="13034" width="3.125" style="9" customWidth="1"/>
    <col min="13035" max="13035" width="13.25" style="9" customWidth="1"/>
    <col min="13036" max="13036" width="9" style="9" bestFit="1" customWidth="1"/>
    <col min="13037" max="13037" width="10.375" style="9" bestFit="1" customWidth="1"/>
    <col min="13038" max="13038" width="9" style="9" bestFit="1" customWidth="1"/>
    <col min="13039" max="13039" width="11.75" style="9" bestFit="1" customWidth="1"/>
    <col min="13040" max="13040" width="11.25" style="9" bestFit="1" customWidth="1"/>
    <col min="13041" max="13041" width="9" style="9" bestFit="1" customWidth="1"/>
    <col min="13042" max="13042" width="0" style="9" hidden="1" customWidth="1"/>
    <col min="13043" max="13043" width="12.5" style="9" customWidth="1"/>
    <col min="13044" max="13047" width="10.625" style="9" customWidth="1"/>
    <col min="13048" max="13048" width="21" style="9" bestFit="1" customWidth="1"/>
    <col min="13049" max="13049" width="13.75" style="9" customWidth="1"/>
    <col min="13050" max="13051" width="10.625" style="9" customWidth="1"/>
    <col min="13052" max="13289" width="7.75" style="9"/>
    <col min="13290" max="13290" width="3.125" style="9" customWidth="1"/>
    <col min="13291" max="13291" width="13.25" style="9" customWidth="1"/>
    <col min="13292" max="13292" width="9" style="9" bestFit="1" customWidth="1"/>
    <col min="13293" max="13293" width="10.375" style="9" bestFit="1" customWidth="1"/>
    <col min="13294" max="13294" width="9" style="9" bestFit="1" customWidth="1"/>
    <col min="13295" max="13295" width="11.75" style="9" bestFit="1" customWidth="1"/>
    <col min="13296" max="13296" width="11.25" style="9" bestFit="1" customWidth="1"/>
    <col min="13297" max="13297" width="9" style="9" bestFit="1" customWidth="1"/>
    <col min="13298" max="13298" width="0" style="9" hidden="1" customWidth="1"/>
    <col min="13299" max="13299" width="12.5" style="9" customWidth="1"/>
    <col min="13300" max="13303" width="10.625" style="9" customWidth="1"/>
    <col min="13304" max="13304" width="21" style="9" bestFit="1" customWidth="1"/>
    <col min="13305" max="13305" width="13.75" style="9" customWidth="1"/>
    <col min="13306" max="13307" width="10.625" style="9" customWidth="1"/>
    <col min="13308" max="13545" width="7.75" style="9"/>
    <col min="13546" max="13546" width="3.125" style="9" customWidth="1"/>
    <col min="13547" max="13547" width="13.25" style="9" customWidth="1"/>
    <col min="13548" max="13548" width="9" style="9" bestFit="1" customWidth="1"/>
    <col min="13549" max="13549" width="10.375" style="9" bestFit="1" customWidth="1"/>
    <col min="13550" max="13550" width="9" style="9" bestFit="1" customWidth="1"/>
    <col min="13551" max="13551" width="11.75" style="9" bestFit="1" customWidth="1"/>
    <col min="13552" max="13552" width="11.25" style="9" bestFit="1" customWidth="1"/>
    <col min="13553" max="13553" width="9" style="9" bestFit="1" customWidth="1"/>
    <col min="13554" max="13554" width="0" style="9" hidden="1" customWidth="1"/>
    <col min="13555" max="13555" width="12.5" style="9" customWidth="1"/>
    <col min="13556" max="13559" width="10.625" style="9" customWidth="1"/>
    <col min="13560" max="13560" width="21" style="9" bestFit="1" customWidth="1"/>
    <col min="13561" max="13561" width="13.75" style="9" customWidth="1"/>
    <col min="13562" max="13563" width="10.625" style="9" customWidth="1"/>
    <col min="13564" max="13801" width="7.75" style="9"/>
    <col min="13802" max="13802" width="3.125" style="9" customWidth="1"/>
    <col min="13803" max="13803" width="13.25" style="9" customWidth="1"/>
    <col min="13804" max="13804" width="9" style="9" bestFit="1" customWidth="1"/>
    <col min="13805" max="13805" width="10.375" style="9" bestFit="1" customWidth="1"/>
    <col min="13806" max="13806" width="9" style="9" bestFit="1" customWidth="1"/>
    <col min="13807" max="13807" width="11.75" style="9" bestFit="1" customWidth="1"/>
    <col min="13808" max="13808" width="11.25" style="9" bestFit="1" customWidth="1"/>
    <col min="13809" max="13809" width="9" style="9" bestFit="1" customWidth="1"/>
    <col min="13810" max="13810" width="0" style="9" hidden="1" customWidth="1"/>
    <col min="13811" max="13811" width="12.5" style="9" customWidth="1"/>
    <col min="13812" max="13815" width="10.625" style="9" customWidth="1"/>
    <col min="13816" max="13816" width="21" style="9" bestFit="1" customWidth="1"/>
    <col min="13817" max="13817" width="13.75" style="9" customWidth="1"/>
    <col min="13818" max="13819" width="10.625" style="9" customWidth="1"/>
    <col min="13820" max="14057" width="7.75" style="9"/>
    <col min="14058" max="14058" width="3.125" style="9" customWidth="1"/>
    <col min="14059" max="14059" width="13.25" style="9" customWidth="1"/>
    <col min="14060" max="14060" width="9" style="9" bestFit="1" customWidth="1"/>
    <col min="14061" max="14061" width="10.375" style="9" bestFit="1" customWidth="1"/>
    <col min="14062" max="14062" width="9" style="9" bestFit="1" customWidth="1"/>
    <col min="14063" max="14063" width="11.75" style="9" bestFit="1" customWidth="1"/>
    <col min="14064" max="14064" width="11.25" style="9" bestFit="1" customWidth="1"/>
    <col min="14065" max="14065" width="9" style="9" bestFit="1" customWidth="1"/>
    <col min="14066" max="14066" width="0" style="9" hidden="1" customWidth="1"/>
    <col min="14067" max="14067" width="12.5" style="9" customWidth="1"/>
    <col min="14068" max="14071" width="10.625" style="9" customWidth="1"/>
    <col min="14072" max="14072" width="21" style="9" bestFit="1" customWidth="1"/>
    <col min="14073" max="14073" width="13.75" style="9" customWidth="1"/>
    <col min="14074" max="14075" width="10.625" style="9" customWidth="1"/>
    <col min="14076" max="14313" width="7.75" style="9"/>
    <col min="14314" max="14314" width="3.125" style="9" customWidth="1"/>
    <col min="14315" max="14315" width="13.25" style="9" customWidth="1"/>
    <col min="14316" max="14316" width="9" style="9" bestFit="1" customWidth="1"/>
    <col min="14317" max="14317" width="10.375" style="9" bestFit="1" customWidth="1"/>
    <col min="14318" max="14318" width="9" style="9" bestFit="1" customWidth="1"/>
    <col min="14319" max="14319" width="11.75" style="9" bestFit="1" customWidth="1"/>
    <col min="14320" max="14320" width="11.25" style="9" bestFit="1" customWidth="1"/>
    <col min="14321" max="14321" width="9" style="9" bestFit="1" customWidth="1"/>
    <col min="14322" max="14322" width="0" style="9" hidden="1" customWidth="1"/>
    <col min="14323" max="14323" width="12.5" style="9" customWidth="1"/>
    <col min="14324" max="14327" width="10.625" style="9" customWidth="1"/>
    <col min="14328" max="14328" width="21" style="9" bestFit="1" customWidth="1"/>
    <col min="14329" max="14329" width="13.75" style="9" customWidth="1"/>
    <col min="14330" max="14331" width="10.625" style="9" customWidth="1"/>
    <col min="14332" max="14569" width="7.75" style="9"/>
    <col min="14570" max="14570" width="3.125" style="9" customWidth="1"/>
    <col min="14571" max="14571" width="13.25" style="9" customWidth="1"/>
    <col min="14572" max="14572" width="9" style="9" bestFit="1" customWidth="1"/>
    <col min="14573" max="14573" width="10.375" style="9" bestFit="1" customWidth="1"/>
    <col min="14574" max="14574" width="9" style="9" bestFit="1" customWidth="1"/>
    <col min="14575" max="14575" width="11.75" style="9" bestFit="1" customWidth="1"/>
    <col min="14576" max="14576" width="11.25" style="9" bestFit="1" customWidth="1"/>
    <col min="14577" max="14577" width="9" style="9" bestFit="1" customWidth="1"/>
    <col min="14578" max="14578" width="0" style="9" hidden="1" customWidth="1"/>
    <col min="14579" max="14579" width="12.5" style="9" customWidth="1"/>
    <col min="14580" max="14583" width="10.625" style="9" customWidth="1"/>
    <col min="14584" max="14584" width="21" style="9" bestFit="1" customWidth="1"/>
    <col min="14585" max="14585" width="13.75" style="9" customWidth="1"/>
    <col min="14586" max="14587" width="10.625" style="9" customWidth="1"/>
    <col min="14588" max="14825" width="7.75" style="9"/>
    <col min="14826" max="14826" width="3.125" style="9" customWidth="1"/>
    <col min="14827" max="14827" width="13.25" style="9" customWidth="1"/>
    <col min="14828" max="14828" width="9" style="9" bestFit="1" customWidth="1"/>
    <col min="14829" max="14829" width="10.375" style="9" bestFit="1" customWidth="1"/>
    <col min="14830" max="14830" width="9" style="9" bestFit="1" customWidth="1"/>
    <col min="14831" max="14831" width="11.75" style="9" bestFit="1" customWidth="1"/>
    <col min="14832" max="14832" width="11.25" style="9" bestFit="1" customWidth="1"/>
    <col min="14833" max="14833" width="9" style="9" bestFit="1" customWidth="1"/>
    <col min="14834" max="14834" width="0" style="9" hidden="1" customWidth="1"/>
    <col min="14835" max="14835" width="12.5" style="9" customWidth="1"/>
    <col min="14836" max="14839" width="10.625" style="9" customWidth="1"/>
    <col min="14840" max="14840" width="21" style="9" bestFit="1" customWidth="1"/>
    <col min="14841" max="14841" width="13.75" style="9" customWidth="1"/>
    <col min="14842" max="14843" width="10.625" style="9" customWidth="1"/>
    <col min="14844" max="15081" width="7.75" style="9"/>
    <col min="15082" max="15082" width="3.125" style="9" customWidth="1"/>
    <col min="15083" max="15083" width="13.25" style="9" customWidth="1"/>
    <col min="15084" max="15084" width="9" style="9" bestFit="1" customWidth="1"/>
    <col min="15085" max="15085" width="10.375" style="9" bestFit="1" customWidth="1"/>
    <col min="15086" max="15086" width="9" style="9" bestFit="1" customWidth="1"/>
    <col min="15087" max="15087" width="11.75" style="9" bestFit="1" customWidth="1"/>
    <col min="15088" max="15088" width="11.25" style="9" bestFit="1" customWidth="1"/>
    <col min="15089" max="15089" width="9" style="9" bestFit="1" customWidth="1"/>
    <col min="15090" max="15090" width="0" style="9" hidden="1" customWidth="1"/>
    <col min="15091" max="15091" width="12.5" style="9" customWidth="1"/>
    <col min="15092" max="15095" width="10.625" style="9" customWidth="1"/>
    <col min="15096" max="15096" width="21" style="9" bestFit="1" customWidth="1"/>
    <col min="15097" max="15097" width="13.75" style="9" customWidth="1"/>
    <col min="15098" max="15099" width="10.625" style="9" customWidth="1"/>
    <col min="15100" max="15337" width="7.75" style="9"/>
    <col min="15338" max="15338" width="3.125" style="9" customWidth="1"/>
    <col min="15339" max="15339" width="13.25" style="9" customWidth="1"/>
    <col min="15340" max="15340" width="9" style="9" bestFit="1" customWidth="1"/>
    <col min="15341" max="15341" width="10.375" style="9" bestFit="1" customWidth="1"/>
    <col min="15342" max="15342" width="9" style="9" bestFit="1" customWidth="1"/>
    <col min="15343" max="15343" width="11.75" style="9" bestFit="1" customWidth="1"/>
    <col min="15344" max="15344" width="11.25" style="9" bestFit="1" customWidth="1"/>
    <col min="15345" max="15345" width="9" style="9" bestFit="1" customWidth="1"/>
    <col min="15346" max="15346" width="0" style="9" hidden="1" customWidth="1"/>
    <col min="15347" max="15347" width="12.5" style="9" customWidth="1"/>
    <col min="15348" max="15351" width="10.625" style="9" customWidth="1"/>
    <col min="15352" max="15352" width="21" style="9" bestFit="1" customWidth="1"/>
    <col min="15353" max="15353" width="13.75" style="9" customWidth="1"/>
    <col min="15354" max="15355" width="10.625" style="9" customWidth="1"/>
    <col min="15356" max="15593" width="7.75" style="9"/>
    <col min="15594" max="15594" width="3.125" style="9" customWidth="1"/>
    <col min="15595" max="15595" width="13.25" style="9" customWidth="1"/>
    <col min="15596" max="15596" width="9" style="9" bestFit="1" customWidth="1"/>
    <col min="15597" max="15597" width="10.375" style="9" bestFit="1" customWidth="1"/>
    <col min="15598" max="15598" width="9" style="9" bestFit="1" customWidth="1"/>
    <col min="15599" max="15599" width="11.75" style="9" bestFit="1" customWidth="1"/>
    <col min="15600" max="15600" width="11.25" style="9" bestFit="1" customWidth="1"/>
    <col min="15601" max="15601" width="9" style="9" bestFit="1" customWidth="1"/>
    <col min="15602" max="15602" width="0" style="9" hidden="1" customWidth="1"/>
    <col min="15603" max="15603" width="12.5" style="9" customWidth="1"/>
    <col min="15604" max="15607" width="10.625" style="9" customWidth="1"/>
    <col min="15608" max="15608" width="21" style="9" bestFit="1" customWidth="1"/>
    <col min="15609" max="15609" width="13.75" style="9" customWidth="1"/>
    <col min="15610" max="15611" width="10.625" style="9" customWidth="1"/>
    <col min="15612" max="15849" width="7.75" style="9"/>
    <col min="15850" max="15850" width="3.125" style="9" customWidth="1"/>
    <col min="15851" max="15851" width="13.25" style="9" customWidth="1"/>
    <col min="15852" max="15852" width="9" style="9" bestFit="1" customWidth="1"/>
    <col min="15853" max="15853" width="10.375" style="9" bestFit="1" customWidth="1"/>
    <col min="15854" max="15854" width="9" style="9" bestFit="1" customWidth="1"/>
    <col min="15855" max="15855" width="11.75" style="9" bestFit="1" customWidth="1"/>
    <col min="15856" max="15856" width="11.25" style="9" bestFit="1" customWidth="1"/>
    <col min="15857" max="15857" width="9" style="9" bestFit="1" customWidth="1"/>
    <col min="15858" max="15858" width="0" style="9" hidden="1" customWidth="1"/>
    <col min="15859" max="15859" width="12.5" style="9" customWidth="1"/>
    <col min="15860" max="15863" width="10.625" style="9" customWidth="1"/>
    <col min="15864" max="15864" width="21" style="9" bestFit="1" customWidth="1"/>
    <col min="15865" max="15865" width="13.75" style="9" customWidth="1"/>
    <col min="15866" max="15867" width="10.625" style="9" customWidth="1"/>
    <col min="15868" max="16105" width="7.75" style="9"/>
    <col min="16106" max="16106" width="3.125" style="9" customWidth="1"/>
    <col min="16107" max="16107" width="13.25" style="9" customWidth="1"/>
    <col min="16108" max="16108" width="9" style="9" bestFit="1" customWidth="1"/>
    <col min="16109" max="16109" width="10.375" style="9" bestFit="1" customWidth="1"/>
    <col min="16110" max="16110" width="9" style="9" bestFit="1" customWidth="1"/>
    <col min="16111" max="16111" width="11.75" style="9" bestFit="1" customWidth="1"/>
    <col min="16112" max="16112" width="11.25" style="9" bestFit="1" customWidth="1"/>
    <col min="16113" max="16113" width="9" style="9" bestFit="1" customWidth="1"/>
    <col min="16114" max="16114" width="0" style="9" hidden="1" customWidth="1"/>
    <col min="16115" max="16115" width="12.5" style="9" customWidth="1"/>
    <col min="16116" max="16119" width="10.625" style="9" customWidth="1"/>
    <col min="16120" max="16120" width="21" style="9" bestFit="1" customWidth="1"/>
    <col min="16121" max="16121" width="13.75" style="9" customWidth="1"/>
    <col min="16122" max="16123" width="10.625" style="9" customWidth="1"/>
    <col min="16124" max="16384" width="7.75" style="9"/>
  </cols>
  <sheetData>
    <row r="1" spans="1:28" s="5" customFormat="1" ht="20.25" customHeight="1" x14ac:dyDescent="0.25">
      <c r="A1" s="90"/>
      <c r="B1" s="91" t="s">
        <v>317</v>
      </c>
      <c r="C1" s="348" t="s">
        <v>80</v>
      </c>
      <c r="D1" s="349"/>
      <c r="E1" s="349"/>
      <c r="F1" s="349"/>
      <c r="G1" s="349"/>
      <c r="H1" s="37"/>
      <c r="I1" s="37"/>
      <c r="J1" s="37"/>
      <c r="K1" s="37"/>
      <c r="L1" s="37"/>
      <c r="M1" s="37"/>
      <c r="N1" s="37"/>
      <c r="O1" s="37"/>
      <c r="P1" s="92"/>
      <c r="Q1" s="93"/>
      <c r="R1" s="93"/>
      <c r="S1" s="93"/>
      <c r="T1" s="93"/>
      <c r="U1" s="93"/>
      <c r="V1" s="93"/>
    </row>
    <row r="2" spans="1:28" s="6" customFormat="1" ht="119.25" customHeight="1" x14ac:dyDescent="0.25">
      <c r="A2" s="54"/>
      <c r="B2" s="55"/>
      <c r="C2" s="56" t="s">
        <v>44</v>
      </c>
      <c r="D2" s="57" t="s">
        <v>188</v>
      </c>
      <c r="E2" s="57" t="str">
        <f>'Доходы 2021г'!BC2</f>
        <v>НЕНАЛОГОВЫЕ ДОХОДЫ,
учитываемые как доходы МР</v>
      </c>
      <c r="F2" s="57" t="s">
        <v>139</v>
      </c>
      <c r="G2" s="57" t="str">
        <f>'Распределение на 2021 год'!K2</f>
        <v>Субсидии в бюджет субъекта</v>
      </c>
      <c r="H2" s="57" t="s">
        <v>119</v>
      </c>
      <c r="I2" s="57" t="s">
        <v>1</v>
      </c>
      <c r="J2" s="57"/>
      <c r="K2" s="57" t="s">
        <v>33</v>
      </c>
      <c r="L2" s="57" t="s">
        <v>22</v>
      </c>
      <c r="M2" s="57" t="s">
        <v>192</v>
      </c>
      <c r="N2" s="57" t="s">
        <v>193</v>
      </c>
      <c r="O2" s="57"/>
      <c r="P2" s="56" t="s">
        <v>25</v>
      </c>
      <c r="Q2" s="58" t="s">
        <v>26</v>
      </c>
      <c r="R2" s="59" t="s">
        <v>81</v>
      </c>
      <c r="S2" s="59" t="s">
        <v>82</v>
      </c>
      <c r="T2" s="60" t="s">
        <v>83</v>
      </c>
      <c r="U2" s="60" t="s">
        <v>84</v>
      </c>
      <c r="V2" s="60" t="s">
        <v>85</v>
      </c>
    </row>
    <row r="3" spans="1:28" s="7" customFormat="1" ht="12.75" customHeight="1" x14ac:dyDescent="0.2">
      <c r="A3" s="61"/>
      <c r="B3" s="62"/>
      <c r="C3" s="56"/>
      <c r="D3" s="63"/>
      <c r="E3" s="63"/>
      <c r="F3" s="64"/>
      <c r="G3" s="63"/>
      <c r="H3" s="64"/>
      <c r="I3" s="64"/>
      <c r="J3" s="64"/>
      <c r="K3" s="64"/>
      <c r="L3" s="64"/>
      <c r="M3" s="64"/>
      <c r="N3" s="64"/>
      <c r="O3" s="64"/>
      <c r="P3" s="56"/>
      <c r="Q3" s="65"/>
      <c r="R3" s="65"/>
      <c r="S3" s="347" t="s">
        <v>0</v>
      </c>
      <c r="T3" s="347"/>
      <c r="U3" s="347"/>
      <c r="V3" s="347"/>
    </row>
    <row r="4" spans="1:28" s="7" customFormat="1" ht="12.75" hidden="1" customHeight="1" x14ac:dyDescent="0.2">
      <c r="A4" s="61"/>
      <c r="B4" s="62"/>
      <c r="C4" s="56"/>
      <c r="D4" s="63"/>
      <c r="E4" s="63"/>
      <c r="F4" s="64"/>
      <c r="G4" s="63"/>
      <c r="H4" s="64"/>
      <c r="I4" s="64"/>
      <c r="J4" s="64"/>
      <c r="K4" s="64"/>
      <c r="L4" s="64"/>
      <c r="M4" s="64"/>
      <c r="N4" s="64"/>
      <c r="O4" s="64"/>
      <c r="P4" s="56"/>
      <c r="Q4" s="65"/>
      <c r="R4" s="65"/>
      <c r="S4" s="65"/>
      <c r="T4" s="65"/>
      <c r="U4" s="65"/>
      <c r="V4" s="65"/>
    </row>
    <row r="5" spans="1:28" s="7" customFormat="1" ht="12.75" hidden="1" customHeight="1" x14ac:dyDescent="0.2">
      <c r="A5" s="61"/>
      <c r="B5" s="62"/>
      <c r="C5" s="56"/>
      <c r="D5" s="63"/>
      <c r="E5" s="63"/>
      <c r="F5" s="64"/>
      <c r="G5" s="63"/>
      <c r="H5" s="64"/>
      <c r="I5" s="64"/>
      <c r="J5" s="64"/>
      <c r="K5" s="64"/>
      <c r="L5" s="64"/>
      <c r="M5" s="64"/>
      <c r="N5" s="64"/>
      <c r="O5" s="64"/>
      <c r="P5" s="56"/>
      <c r="Q5" s="65"/>
      <c r="R5" s="65"/>
      <c r="S5" s="65"/>
      <c r="T5" s="65"/>
      <c r="U5" s="65"/>
      <c r="V5" s="65"/>
    </row>
    <row r="6" spans="1:28" s="7" customFormat="1" ht="12.75" hidden="1" customHeight="1" x14ac:dyDescent="0.25">
      <c r="A6" s="61"/>
      <c r="B6" s="62"/>
      <c r="C6" s="56"/>
      <c r="D6" s="63"/>
      <c r="E6" s="63"/>
      <c r="F6" s="64"/>
      <c r="G6" s="63"/>
      <c r="H6" s="64"/>
      <c r="I6" s="64"/>
      <c r="J6" s="64"/>
      <c r="K6" s="64"/>
      <c r="L6" s="64"/>
      <c r="M6" s="64"/>
      <c r="N6" s="64"/>
      <c r="O6" s="64"/>
      <c r="P6" s="56"/>
      <c r="Q6" s="66"/>
      <c r="R6" s="66"/>
      <c r="S6" s="67"/>
      <c r="T6" s="66"/>
      <c r="U6" s="66"/>
      <c r="V6" s="66"/>
    </row>
    <row r="7" spans="1:28" s="7" customFormat="1" ht="12.75" hidden="1" customHeight="1" x14ac:dyDescent="0.25">
      <c r="A7" s="61"/>
      <c r="B7" s="62"/>
      <c r="C7" s="68"/>
      <c r="D7" s="63"/>
      <c r="E7" s="63"/>
      <c r="F7" s="64"/>
      <c r="G7" s="63"/>
      <c r="H7" s="64"/>
      <c r="I7" s="64"/>
      <c r="J7" s="64"/>
      <c r="K7" s="64"/>
      <c r="L7" s="64"/>
      <c r="M7" s="64"/>
      <c r="N7" s="64"/>
      <c r="O7" s="64"/>
      <c r="P7" s="68"/>
      <c r="Q7" s="66"/>
      <c r="R7" s="66"/>
      <c r="S7" s="67"/>
      <c r="T7" s="66"/>
      <c r="U7" s="66"/>
      <c r="V7" s="66"/>
    </row>
    <row r="8" spans="1:28" s="7" customFormat="1" ht="12.75" hidden="1" customHeight="1" x14ac:dyDescent="0.25">
      <c r="A8" s="61"/>
      <c r="B8" s="62"/>
      <c r="C8" s="69"/>
      <c r="D8" s="63"/>
      <c r="E8" s="63"/>
      <c r="F8" s="64"/>
      <c r="G8" s="63"/>
      <c r="H8" s="64"/>
      <c r="I8" s="64"/>
      <c r="J8" s="64"/>
      <c r="K8" s="64"/>
      <c r="L8" s="64"/>
      <c r="M8" s="64"/>
      <c r="N8" s="64"/>
      <c r="O8" s="64"/>
      <c r="P8" s="69"/>
      <c r="Q8" s="66"/>
      <c r="R8" s="66"/>
      <c r="S8" s="67"/>
      <c r="T8" s="66"/>
      <c r="U8" s="66"/>
      <c r="V8" s="66"/>
    </row>
    <row r="9" spans="1:28" s="7" customFormat="1" x14ac:dyDescent="0.2">
      <c r="A9" s="61"/>
      <c r="B9" s="62"/>
      <c r="C9" s="70"/>
      <c r="D9" s="71"/>
      <c r="E9" s="71"/>
      <c r="F9" s="72"/>
      <c r="G9" s="71"/>
      <c r="H9" s="72"/>
      <c r="I9" s="72"/>
      <c r="J9" s="72"/>
      <c r="K9" s="72"/>
      <c r="L9" s="72"/>
      <c r="M9" s="72"/>
      <c r="N9" s="72"/>
      <c r="O9" s="72"/>
      <c r="P9" s="70"/>
      <c r="Q9" s="61"/>
      <c r="R9" s="61"/>
      <c r="S9" s="61"/>
      <c r="T9" s="61"/>
      <c r="U9" s="61"/>
      <c r="V9" s="61"/>
    </row>
    <row r="10" spans="1:28" s="7" customFormat="1" x14ac:dyDescent="0.2">
      <c r="A10" s="61"/>
      <c r="B10" s="62"/>
      <c r="C10" s="70"/>
      <c r="D10" s="71"/>
      <c r="E10" s="71"/>
      <c r="F10" s="72"/>
      <c r="G10" s="71"/>
      <c r="H10" s="72"/>
      <c r="I10" s="72"/>
      <c r="J10" s="72"/>
      <c r="K10" s="72"/>
      <c r="L10" s="72"/>
      <c r="M10" s="72"/>
      <c r="N10" s="72"/>
      <c r="O10" s="72"/>
      <c r="P10" s="70"/>
      <c r="Q10" s="61"/>
      <c r="R10" s="61"/>
      <c r="S10" s="61"/>
      <c r="T10" s="61"/>
      <c r="U10" s="61"/>
      <c r="V10" s="61"/>
    </row>
    <row r="11" spans="1:28" s="7" customFormat="1" x14ac:dyDescent="0.2">
      <c r="A11" s="61"/>
      <c r="B11" s="62"/>
      <c r="C11" s="70"/>
      <c r="D11" s="71"/>
      <c r="E11" s="71"/>
      <c r="F11" s="72"/>
      <c r="G11" s="71"/>
      <c r="H11" s="72"/>
      <c r="I11" s="72"/>
      <c r="J11" s="72"/>
      <c r="K11" s="72"/>
      <c r="L11" s="72"/>
      <c r="M11" s="72"/>
      <c r="N11" s="72"/>
      <c r="O11" s="72"/>
      <c r="P11" s="70"/>
      <c r="Q11" s="61"/>
      <c r="R11" s="61"/>
      <c r="S11" s="61"/>
      <c r="T11" s="61"/>
      <c r="U11" s="61"/>
      <c r="V11" s="61"/>
    </row>
    <row r="12" spans="1:28" s="8" customFormat="1" ht="13.5" x14ac:dyDescent="0.25">
      <c r="A12" s="50"/>
      <c r="B12" s="73" t="s">
        <v>2</v>
      </c>
      <c r="C12" s="74"/>
      <c r="D12" s="75">
        <v>34188003.046860777</v>
      </c>
      <c r="E12" s="75">
        <v>7072158.5755299982</v>
      </c>
      <c r="F12" s="75">
        <v>41260161.622390777</v>
      </c>
      <c r="G12" s="75">
        <v>0</v>
      </c>
      <c r="H12" s="76">
        <v>12403914.079999998</v>
      </c>
      <c r="I12" s="75">
        <v>53664075.702390775</v>
      </c>
      <c r="J12" s="76"/>
      <c r="K12" s="75"/>
      <c r="L12" s="75"/>
      <c r="M12" s="75"/>
      <c r="N12" s="75"/>
      <c r="O12" s="75"/>
      <c r="P12" s="74"/>
      <c r="Q12" s="77">
        <v>95126472.112676054</v>
      </c>
      <c r="R12" s="77"/>
      <c r="S12" s="78">
        <v>11983238.320493994</v>
      </c>
      <c r="T12" s="79">
        <v>11983238.320493994</v>
      </c>
      <c r="U12" s="80"/>
      <c r="V12" s="77">
        <v>420675.75950600323</v>
      </c>
    </row>
    <row r="13" spans="1:28" ht="13.5" x14ac:dyDescent="0.25">
      <c r="A13" s="50">
        <f>'Исходные данные'!A14</f>
        <v>1</v>
      </c>
      <c r="B13" s="73" t="str">
        <f>'Исходные данные'!B14</f>
        <v>г. Нефтеюганск</v>
      </c>
      <c r="C13" s="81"/>
      <c r="D13" s="82">
        <v>2104657.1140637784</v>
      </c>
      <c r="E13" s="82">
        <v>369399.89999999997</v>
      </c>
      <c r="F13" s="75">
        <v>2474057.0140637783</v>
      </c>
      <c r="G13" s="82">
        <v>0</v>
      </c>
      <c r="H13" s="76">
        <v>869225.91071926407</v>
      </c>
      <c r="I13" s="75">
        <v>3343282.9247830426</v>
      </c>
      <c r="J13" s="76"/>
      <c r="K13" s="83">
        <v>0.80201506775209608</v>
      </c>
      <c r="L13" s="83">
        <v>0.82462239259340675</v>
      </c>
      <c r="M13" s="83">
        <v>0.97258463383438876</v>
      </c>
      <c r="N13" s="83">
        <v>1.2603892334934974</v>
      </c>
      <c r="O13" s="75"/>
      <c r="P13" s="81"/>
      <c r="Q13" s="84">
        <v>5750647.8873239439</v>
      </c>
      <c r="R13" s="85">
        <v>0.64500000000000002</v>
      </c>
      <c r="S13" s="86">
        <v>869225.91071926407</v>
      </c>
      <c r="T13" s="87">
        <v>869225.91071926407</v>
      </c>
      <c r="U13" s="88">
        <v>0.15115269231407544</v>
      </c>
      <c r="V13" s="89">
        <v>0</v>
      </c>
      <c r="X13" s="42"/>
      <c r="Y13" s="43"/>
      <c r="Z13" s="41"/>
      <c r="AA13" s="41"/>
      <c r="AB13" s="41"/>
    </row>
    <row r="14" spans="1:28" ht="13.5" x14ac:dyDescent="0.25">
      <c r="A14" s="50">
        <f>'Исходные данные'!A15</f>
        <v>2</v>
      </c>
      <c r="B14" s="73" t="str">
        <f>'Исходные данные'!B15</f>
        <v>г. Сургут</v>
      </c>
      <c r="C14" s="81"/>
      <c r="D14" s="82">
        <v>7532105.5394623382</v>
      </c>
      <c r="E14" s="82">
        <v>951582.99999999988</v>
      </c>
      <c r="F14" s="75">
        <v>8483688.5394623373</v>
      </c>
      <c r="G14" s="82">
        <v>0</v>
      </c>
      <c r="H14" s="76">
        <v>1096007.9612497818</v>
      </c>
      <c r="I14" s="75">
        <v>9579696.500712119</v>
      </c>
      <c r="J14" s="76"/>
      <c r="K14" s="83">
        <v>0.98025835780820381</v>
      </c>
      <c r="L14" s="83">
        <v>0.85855655780572682</v>
      </c>
      <c r="M14" s="83">
        <v>1.1417516398844112</v>
      </c>
      <c r="N14" s="83">
        <v>1.26079028383641</v>
      </c>
      <c r="O14" s="75"/>
      <c r="P14" s="81"/>
      <c r="Q14" s="84">
        <v>20755341.690140843</v>
      </c>
      <c r="R14" s="85">
        <v>0.64500000000000002</v>
      </c>
      <c r="S14" s="86">
        <v>1096007.9612497818</v>
      </c>
      <c r="T14" s="87">
        <v>1096007.9612497818</v>
      </c>
      <c r="U14" s="88">
        <v>5.2806066872433374E-2</v>
      </c>
      <c r="V14" s="89">
        <v>0</v>
      </c>
      <c r="X14" s="42"/>
      <c r="Y14" s="43"/>
      <c r="Z14" s="41"/>
      <c r="AA14" s="41"/>
      <c r="AB14" s="41"/>
    </row>
    <row r="15" spans="1:28" ht="13.5" x14ac:dyDescent="0.25">
      <c r="A15" s="50">
        <f>'Исходные данные'!A16</f>
        <v>3</v>
      </c>
      <c r="B15" s="73" t="str">
        <f>'Исходные данные'!B16</f>
        <v>г. Ханты-Мансийск</v>
      </c>
      <c r="C15" s="81"/>
      <c r="D15" s="82">
        <v>2091668.657671463</v>
      </c>
      <c r="E15" s="82">
        <v>148907.20000000001</v>
      </c>
      <c r="F15" s="75">
        <v>2240575.8576714629</v>
      </c>
      <c r="G15" s="82">
        <v>0</v>
      </c>
      <c r="H15" s="76">
        <v>661567.13214058196</v>
      </c>
      <c r="I15" s="75">
        <v>2902142.9898120449</v>
      </c>
      <c r="J15" s="76"/>
      <c r="K15" s="83">
        <v>1.0242314983082066</v>
      </c>
      <c r="L15" s="83">
        <v>0.94849693039575467</v>
      </c>
      <c r="M15" s="83">
        <v>1.0798469299008191</v>
      </c>
      <c r="N15" s="83">
        <v>1.3245628617421803</v>
      </c>
      <c r="O15" s="75"/>
      <c r="P15" s="81"/>
      <c r="Q15" s="84">
        <v>6016510.1408450706</v>
      </c>
      <c r="R15" s="85">
        <v>0.64500000000000002</v>
      </c>
      <c r="S15" s="86">
        <v>661567.13214058196</v>
      </c>
      <c r="T15" s="87">
        <v>661567.13214058196</v>
      </c>
      <c r="U15" s="88">
        <v>0.10995861664876362</v>
      </c>
      <c r="V15" s="89">
        <v>0</v>
      </c>
      <c r="X15" s="42"/>
      <c r="Y15" s="43"/>
      <c r="Z15" s="41"/>
      <c r="AA15" s="41"/>
      <c r="AB15" s="41"/>
    </row>
    <row r="16" spans="1:28" ht="13.5" x14ac:dyDescent="0.25">
      <c r="A16" s="50">
        <f>'Исходные данные'!A17</f>
        <v>4</v>
      </c>
      <c r="B16" s="73" t="str">
        <f>'Исходные данные'!B17</f>
        <v>г. Нижневартовск</v>
      </c>
      <c r="C16" s="81"/>
      <c r="D16" s="82">
        <v>4634624.5838525081</v>
      </c>
      <c r="E16" s="82">
        <v>770873.37</v>
      </c>
      <c r="F16" s="75">
        <v>5405497.9538525082</v>
      </c>
      <c r="G16" s="82">
        <v>0</v>
      </c>
      <c r="H16" s="76">
        <v>1664304.1178392558</v>
      </c>
      <c r="I16" s="75">
        <v>7069802.0716917645</v>
      </c>
      <c r="J16" s="76"/>
      <c r="K16" s="83">
        <v>0.81571940566794432</v>
      </c>
      <c r="L16" s="83">
        <v>0.83987591481553725</v>
      </c>
      <c r="M16" s="83">
        <v>0.97123800227930279</v>
      </c>
      <c r="N16" s="83">
        <v>1.2211360184506082</v>
      </c>
      <c r="O16" s="75"/>
      <c r="P16" s="81"/>
      <c r="Q16" s="84">
        <v>11367414.647887325</v>
      </c>
      <c r="R16" s="85">
        <v>0.64500000000000002</v>
      </c>
      <c r="S16" s="86">
        <v>1664304.1178392558</v>
      </c>
      <c r="T16" s="87">
        <v>1664304.1178392558</v>
      </c>
      <c r="U16" s="88">
        <v>0.14641008262583022</v>
      </c>
      <c r="V16" s="89">
        <v>0</v>
      </c>
      <c r="X16" s="42"/>
      <c r="Y16" s="43"/>
      <c r="Z16" s="41"/>
      <c r="AA16" s="41"/>
      <c r="AB16" s="41"/>
    </row>
    <row r="17" spans="1:28" ht="13.5" x14ac:dyDescent="0.25">
      <c r="A17" s="50">
        <f>'Исходные данные'!A18</f>
        <v>5</v>
      </c>
      <c r="B17" s="73" t="str">
        <f>'Исходные данные'!B18</f>
        <v>г. Мегион</v>
      </c>
      <c r="C17" s="81"/>
      <c r="D17" s="82">
        <v>873361.34266333177</v>
      </c>
      <c r="E17" s="82">
        <v>197145.50000000003</v>
      </c>
      <c r="F17" s="75">
        <v>1070506.8426633319</v>
      </c>
      <c r="G17" s="82">
        <v>0</v>
      </c>
      <c r="H17" s="76">
        <v>498788.67619738175</v>
      </c>
      <c r="I17" s="75">
        <v>1569295.5188607136</v>
      </c>
      <c r="J17" s="76"/>
      <c r="K17" s="83">
        <v>0.78420349254236488</v>
      </c>
      <c r="L17" s="83">
        <v>0.94291596091750207</v>
      </c>
      <c r="M17" s="83">
        <v>0.83167909447550081</v>
      </c>
      <c r="N17" s="83">
        <v>1.1720068895617173</v>
      </c>
      <c r="O17" s="75"/>
      <c r="P17" s="81"/>
      <c r="Q17" s="84">
        <v>2358153.2394366199</v>
      </c>
      <c r="R17" s="85">
        <v>0.64500000000000002</v>
      </c>
      <c r="S17" s="86">
        <v>498788.67619738175</v>
      </c>
      <c r="T17" s="87">
        <v>498788.67619738175</v>
      </c>
      <c r="U17" s="88">
        <v>0.21151665118953253</v>
      </c>
      <c r="V17" s="89">
        <v>0</v>
      </c>
      <c r="X17" s="42"/>
      <c r="Y17" s="43"/>
      <c r="Z17" s="41"/>
      <c r="AA17" s="41"/>
      <c r="AB17" s="41"/>
    </row>
    <row r="18" spans="1:28" ht="13.5" x14ac:dyDescent="0.25">
      <c r="A18" s="50">
        <f>'Исходные данные'!A19</f>
        <v>6</v>
      </c>
      <c r="B18" s="73" t="str">
        <f>'Исходные данные'!B19</f>
        <v>г. Урай</v>
      </c>
      <c r="C18" s="81"/>
      <c r="D18" s="82">
        <v>553448.25003381527</v>
      </c>
      <c r="E18" s="82">
        <v>112436.80000000002</v>
      </c>
      <c r="F18" s="75">
        <v>665885.05003381532</v>
      </c>
      <c r="G18" s="82">
        <v>0</v>
      </c>
      <c r="H18" s="76">
        <v>497149.11067643383</v>
      </c>
      <c r="I18" s="75">
        <v>1163034.1607102491</v>
      </c>
      <c r="J18" s="76"/>
      <c r="K18" s="83">
        <v>0.66847362119842646</v>
      </c>
      <c r="L18" s="83">
        <v>0.9839651919473682</v>
      </c>
      <c r="M18" s="83">
        <v>0.6793671429326158</v>
      </c>
      <c r="N18" s="83">
        <v>1.116620549563323</v>
      </c>
      <c r="O18" s="75"/>
      <c r="P18" s="81"/>
      <c r="Q18" s="84">
        <v>1407715.7746478871</v>
      </c>
      <c r="R18" s="85">
        <v>0.64500000000000002</v>
      </c>
      <c r="S18" s="86">
        <v>497149.11067643383</v>
      </c>
      <c r="T18" s="87">
        <v>497149.11067643383</v>
      </c>
      <c r="U18" s="88">
        <v>0.35316014754525721</v>
      </c>
      <c r="V18" s="89">
        <v>0</v>
      </c>
      <c r="X18" s="42"/>
      <c r="Y18" s="43"/>
      <c r="Z18" s="41"/>
      <c r="AA18" s="41"/>
      <c r="AB18" s="41"/>
    </row>
    <row r="19" spans="1:28" ht="13.5" x14ac:dyDescent="0.25">
      <c r="A19" s="50">
        <f>'Исходные данные'!A20</f>
        <v>7</v>
      </c>
      <c r="B19" s="73" t="str">
        <f>'Исходные данные'!B20</f>
        <v>г. Когалым</v>
      </c>
      <c r="C19" s="81"/>
      <c r="D19" s="82">
        <v>1270270.5505083019</v>
      </c>
      <c r="E19" s="82">
        <v>229343.4</v>
      </c>
      <c r="F19" s="75">
        <v>1499613.9505083018</v>
      </c>
      <c r="G19" s="82">
        <v>0</v>
      </c>
      <c r="H19" s="76">
        <v>331950.58204107278</v>
      </c>
      <c r="I19" s="75">
        <v>1831564.5325493747</v>
      </c>
      <c r="J19" s="76"/>
      <c r="K19" s="83">
        <v>0.92454905007543431</v>
      </c>
      <c r="L19" s="83">
        <v>0.89086500293128756</v>
      </c>
      <c r="M19" s="83">
        <v>1.0378104954547696</v>
      </c>
      <c r="N19" s="83">
        <v>1.2321290529892592</v>
      </c>
      <c r="O19" s="75"/>
      <c r="P19" s="81"/>
      <c r="Q19" s="84">
        <v>4203573.8028169014</v>
      </c>
      <c r="R19" s="85">
        <v>0.64500000000000002</v>
      </c>
      <c r="S19" s="86">
        <v>331950.58204107278</v>
      </c>
      <c r="T19" s="87">
        <v>331950.58204107278</v>
      </c>
      <c r="U19" s="88">
        <v>7.8968658006819306E-2</v>
      </c>
      <c r="V19" s="89">
        <v>0</v>
      </c>
      <c r="X19" s="42"/>
      <c r="Y19" s="43"/>
      <c r="Z19" s="41"/>
      <c r="AA19" s="41"/>
      <c r="AB19" s="41"/>
    </row>
    <row r="20" spans="1:28" ht="13.5" x14ac:dyDescent="0.25">
      <c r="A20" s="50">
        <f>'Исходные данные'!A21</f>
        <v>8</v>
      </c>
      <c r="B20" s="73" t="str">
        <f>'Исходные данные'!B21</f>
        <v>г. Радужный</v>
      </c>
      <c r="C20" s="81"/>
      <c r="D20" s="82">
        <v>539764.36548846704</v>
      </c>
      <c r="E20" s="82">
        <v>103865.19999999998</v>
      </c>
      <c r="F20" s="75">
        <v>643629.56548846699</v>
      </c>
      <c r="G20" s="82">
        <v>0</v>
      </c>
      <c r="H20" s="76">
        <v>585822.66507597931</v>
      </c>
      <c r="I20" s="75">
        <v>1229452.2305644462</v>
      </c>
      <c r="J20" s="76"/>
      <c r="K20" s="83">
        <v>0.60074551896210515</v>
      </c>
      <c r="L20" s="83">
        <v>0.97138105041276068</v>
      </c>
      <c r="M20" s="83">
        <v>0.6184447583230448</v>
      </c>
      <c r="N20" s="83">
        <v>1.0993747798706368</v>
      </c>
      <c r="O20" s="75"/>
      <c r="P20" s="81"/>
      <c r="Q20" s="84">
        <v>1477420.8450704226</v>
      </c>
      <c r="R20" s="85">
        <v>0.64500000000000002</v>
      </c>
      <c r="S20" s="86">
        <v>585822.66507597931</v>
      </c>
      <c r="T20" s="87">
        <v>585822.66507597931</v>
      </c>
      <c r="U20" s="88">
        <v>0.39651712444063664</v>
      </c>
      <c r="V20" s="89">
        <v>0</v>
      </c>
      <c r="X20" s="42"/>
      <c r="Y20" s="43"/>
      <c r="Z20" s="41"/>
      <c r="AA20" s="41"/>
      <c r="AB20" s="41"/>
    </row>
    <row r="21" spans="1:28" ht="13.5" x14ac:dyDescent="0.25">
      <c r="A21" s="50">
        <f>'Исходные данные'!A22</f>
        <v>9</v>
      </c>
      <c r="B21" s="73" t="str">
        <f>'Исходные данные'!B22</f>
        <v>г. Лангепас</v>
      </c>
      <c r="C21" s="81"/>
      <c r="D21" s="82">
        <v>517488.57033643028</v>
      </c>
      <c r="E21" s="82">
        <v>97925</v>
      </c>
      <c r="F21" s="75">
        <v>615413.57033643033</v>
      </c>
      <c r="G21" s="82">
        <v>0</v>
      </c>
      <c r="H21" s="76">
        <v>588034.04101731279</v>
      </c>
      <c r="I21" s="75">
        <v>1203447.6113537431</v>
      </c>
      <c r="J21" s="76"/>
      <c r="K21" s="83">
        <v>0.56489443372375225</v>
      </c>
      <c r="L21" s="83">
        <v>0.93217884619600333</v>
      </c>
      <c r="M21" s="83">
        <v>0.60599362024674763</v>
      </c>
      <c r="N21" s="83">
        <v>1.0993818361960452</v>
      </c>
      <c r="O21" s="75"/>
      <c r="P21" s="81"/>
      <c r="Q21" s="84">
        <v>1431589.0140845072</v>
      </c>
      <c r="R21" s="85">
        <v>0.64500000000000002</v>
      </c>
      <c r="S21" s="86">
        <v>588034.04101731279</v>
      </c>
      <c r="T21" s="87">
        <v>588034.04101731279</v>
      </c>
      <c r="U21" s="88">
        <v>0.41075618437415651</v>
      </c>
      <c r="V21" s="89">
        <v>0</v>
      </c>
      <c r="X21" s="42"/>
      <c r="Y21" s="43"/>
      <c r="Z21" s="41"/>
      <c r="AA21" s="41"/>
      <c r="AB21" s="41"/>
    </row>
    <row r="22" spans="1:28" ht="13.5" x14ac:dyDescent="0.25">
      <c r="A22" s="50">
        <f>'Исходные данные'!A23</f>
        <v>10</v>
      </c>
      <c r="B22" s="73" t="str">
        <f>'Исходные данные'!B23</f>
        <v>г. Нягань</v>
      </c>
      <c r="C22" s="81"/>
      <c r="D22" s="82">
        <v>810706.62434962718</v>
      </c>
      <c r="E22" s="82">
        <v>131592.5</v>
      </c>
      <c r="F22" s="75">
        <v>942299.12434962718</v>
      </c>
      <c r="G22" s="82">
        <v>0</v>
      </c>
      <c r="H22" s="76">
        <v>641495.47514040698</v>
      </c>
      <c r="I22" s="75">
        <v>1583794.5994900342</v>
      </c>
      <c r="J22" s="76"/>
      <c r="K22" s="83">
        <v>0.67633303434437553</v>
      </c>
      <c r="L22" s="83">
        <v>0.93117301669413</v>
      </c>
      <c r="M22" s="83">
        <v>0.72632370377903266</v>
      </c>
      <c r="N22" s="83">
        <v>1.1381168443823233</v>
      </c>
      <c r="O22" s="75"/>
      <c r="P22" s="81"/>
      <c r="Q22" s="84">
        <v>2256282.2535211267</v>
      </c>
      <c r="R22" s="85">
        <v>0.64500000000000002</v>
      </c>
      <c r="S22" s="86">
        <v>641495.47514040698</v>
      </c>
      <c r="T22" s="87">
        <v>641495.47514040698</v>
      </c>
      <c r="U22" s="88">
        <v>0.28431525982145939</v>
      </c>
      <c r="V22" s="89">
        <v>0</v>
      </c>
      <c r="X22" s="42"/>
      <c r="Y22" s="43"/>
      <c r="Z22" s="41"/>
      <c r="AA22" s="41"/>
      <c r="AB22" s="41"/>
    </row>
    <row r="23" spans="1:28" ht="13.5" x14ac:dyDescent="0.25">
      <c r="A23" s="50">
        <f>'Исходные данные'!A24</f>
        <v>11</v>
      </c>
      <c r="B23" s="73" t="str">
        <f>'Исходные данные'!B24</f>
        <v>г. Пыть-Ях</v>
      </c>
      <c r="C23" s="81"/>
      <c r="D23" s="82">
        <v>675836.94657613628</v>
      </c>
      <c r="E23" s="82">
        <v>209692</v>
      </c>
      <c r="F23" s="75">
        <v>885528.94657613628</v>
      </c>
      <c r="G23" s="82">
        <v>0</v>
      </c>
      <c r="H23" s="76">
        <v>394987.59766278171</v>
      </c>
      <c r="I23" s="75">
        <v>1280516.544238918</v>
      </c>
      <c r="J23" s="76"/>
      <c r="K23" s="83">
        <v>0.82574661282842798</v>
      </c>
      <c r="L23" s="83">
        <v>1.0076644152993226</v>
      </c>
      <c r="M23" s="83">
        <v>0.81946588595484271</v>
      </c>
      <c r="N23" s="83">
        <v>1.162621748404441</v>
      </c>
      <c r="O23" s="75"/>
      <c r="P23" s="81"/>
      <c r="Q23" s="84">
        <v>1800030.4225352115</v>
      </c>
      <c r="R23" s="85">
        <v>0.64500000000000002</v>
      </c>
      <c r="S23" s="86">
        <v>394987.59766278171</v>
      </c>
      <c r="T23" s="87">
        <v>394987.59766278171</v>
      </c>
      <c r="U23" s="88">
        <v>0.21943384551604994</v>
      </c>
      <c r="V23" s="89">
        <v>0</v>
      </c>
      <c r="X23" s="42"/>
      <c r="Y23" s="43"/>
      <c r="Z23" s="41"/>
      <c r="AA23" s="41"/>
      <c r="AB23" s="41"/>
    </row>
    <row r="24" spans="1:28" ht="13.5" x14ac:dyDescent="0.25">
      <c r="A24" s="50">
        <f>'Исходные данные'!A25</f>
        <v>12</v>
      </c>
      <c r="B24" s="73" t="str">
        <f>'Исходные данные'!B25</f>
        <v>г. Покачи</v>
      </c>
      <c r="C24" s="81"/>
      <c r="D24" s="82">
        <v>240646.73604592134</v>
      </c>
      <c r="E24" s="82">
        <v>28012.105530000001</v>
      </c>
      <c r="F24" s="75">
        <v>268658.84157592134</v>
      </c>
      <c r="G24" s="82">
        <v>0</v>
      </c>
      <c r="H24" s="76">
        <v>325296.68893713877</v>
      </c>
      <c r="I24" s="75">
        <v>593955.53051306005</v>
      </c>
      <c r="J24" s="76"/>
      <c r="K24" s="83">
        <v>0.65109943995332265</v>
      </c>
      <c r="L24" s="83">
        <v>1.1982347288407023</v>
      </c>
      <c r="M24" s="83">
        <v>0.5433822140869381</v>
      </c>
      <c r="N24" s="83">
        <v>1.0696709815010585</v>
      </c>
      <c r="O24" s="75"/>
      <c r="P24" s="81"/>
      <c r="Q24" s="84">
        <v>730740.28169014084</v>
      </c>
      <c r="R24" s="85">
        <v>0.64500000000000002</v>
      </c>
      <c r="S24" s="86">
        <v>325296.68893713877</v>
      </c>
      <c r="T24" s="87">
        <v>325296.68893713877</v>
      </c>
      <c r="U24" s="88">
        <v>0.445160472315492</v>
      </c>
      <c r="V24" s="89">
        <v>0</v>
      </c>
      <c r="X24" s="42"/>
      <c r="Y24" s="43"/>
      <c r="Z24" s="41"/>
      <c r="AA24" s="41"/>
      <c r="AB24" s="41"/>
    </row>
    <row r="25" spans="1:28" ht="13.5" x14ac:dyDescent="0.25">
      <c r="A25" s="50">
        <f>'Исходные данные'!A26</f>
        <v>13</v>
      </c>
      <c r="B25" s="73" t="str">
        <f>'Исходные данные'!B26</f>
        <v>г. Югорск</v>
      </c>
      <c r="C25" s="81"/>
      <c r="D25" s="82">
        <v>668753.98210484337</v>
      </c>
      <c r="E25" s="82">
        <v>76489.10000000002</v>
      </c>
      <c r="F25" s="75">
        <v>745243.08210484334</v>
      </c>
      <c r="G25" s="82">
        <v>0</v>
      </c>
      <c r="H25" s="76">
        <v>357415.35665188648</v>
      </c>
      <c r="I25" s="75">
        <v>1102658.4387567299</v>
      </c>
      <c r="J25" s="76"/>
      <c r="K25" s="83">
        <v>0.86969198455635854</v>
      </c>
      <c r="L25" s="83">
        <v>1.0402892487902944</v>
      </c>
      <c r="M25" s="83">
        <v>0.83600977859540915</v>
      </c>
      <c r="N25" s="83">
        <v>1.1561477579072137</v>
      </c>
      <c r="O25" s="75"/>
      <c r="P25" s="81"/>
      <c r="Q25" s="84">
        <v>2061640.8450704224</v>
      </c>
      <c r="R25" s="85">
        <v>0.64500000000000002</v>
      </c>
      <c r="S25" s="86">
        <v>357415.35665188648</v>
      </c>
      <c r="T25" s="87">
        <v>357415.35665188648</v>
      </c>
      <c r="U25" s="88">
        <v>0.17336451084896784</v>
      </c>
      <c r="V25" s="89">
        <v>0</v>
      </c>
      <c r="X25" s="42"/>
      <c r="Y25" s="43"/>
      <c r="Z25" s="41"/>
      <c r="AA25" s="41"/>
      <c r="AB25" s="41"/>
    </row>
    <row r="26" spans="1:28" ht="13.5" x14ac:dyDescent="0.25">
      <c r="A26" s="50">
        <f>'Исходные данные'!A27</f>
        <v>14</v>
      </c>
      <c r="B26" s="73" t="str">
        <f>'Исходные данные'!B27</f>
        <v>Белоярский р-н</v>
      </c>
      <c r="C26" s="81"/>
      <c r="D26" s="82">
        <v>611444.62141685712</v>
      </c>
      <c r="E26" s="82">
        <v>64358.299999999996</v>
      </c>
      <c r="F26" s="75">
        <v>675802.92141685716</v>
      </c>
      <c r="G26" s="82">
        <v>0</v>
      </c>
      <c r="H26" s="76">
        <v>521511.70208664006</v>
      </c>
      <c r="I26" s="75">
        <v>1197314.6235034973</v>
      </c>
      <c r="J26" s="76"/>
      <c r="K26" s="83">
        <v>1.0465145017744837</v>
      </c>
      <c r="L26" s="83">
        <v>1.5698195198898295</v>
      </c>
      <c r="M26" s="83">
        <v>0.66664638101068363</v>
      </c>
      <c r="N26" s="83">
        <v>1.0740467981927102</v>
      </c>
      <c r="O26" s="75"/>
      <c r="P26" s="81"/>
      <c r="Q26" s="84">
        <v>1606528.1690140844</v>
      </c>
      <c r="R26" s="85">
        <v>0.64500000000000002</v>
      </c>
      <c r="S26" s="86">
        <v>521511.70208664006</v>
      </c>
      <c r="T26" s="87">
        <v>521511.70208664006</v>
      </c>
      <c r="U26" s="88">
        <v>0.32462032857269368</v>
      </c>
      <c r="V26" s="89">
        <v>0</v>
      </c>
      <c r="X26" s="42"/>
      <c r="Y26" s="43"/>
      <c r="Z26" s="41"/>
      <c r="AA26" s="41"/>
      <c r="AB26" s="41"/>
    </row>
    <row r="27" spans="1:28" ht="13.5" x14ac:dyDescent="0.25">
      <c r="A27" s="50">
        <f>'Исходные данные'!A28</f>
        <v>15</v>
      </c>
      <c r="B27" s="73" t="str">
        <f>'Исходные данные'!B28</f>
        <v>Березовский р-н</v>
      </c>
      <c r="C27" s="81"/>
      <c r="D27" s="82">
        <v>367224.04622382566</v>
      </c>
      <c r="E27" s="82">
        <v>23299.899999999998</v>
      </c>
      <c r="F27" s="75">
        <v>390523.94622382568</v>
      </c>
      <c r="G27" s="82">
        <v>0</v>
      </c>
      <c r="H27" s="76">
        <v>983798.73740545614</v>
      </c>
      <c r="I27" s="75">
        <v>1374322.6836292818</v>
      </c>
      <c r="J27" s="76"/>
      <c r="K27" s="83">
        <v>0.80335085360315339</v>
      </c>
      <c r="L27" s="83">
        <v>2.4977008033748263</v>
      </c>
      <c r="M27" s="83">
        <v>0.3216361433353776</v>
      </c>
      <c r="N27" s="83">
        <v>0.93902531762288177</v>
      </c>
      <c r="O27" s="75"/>
      <c r="P27" s="81"/>
      <c r="Q27" s="84">
        <v>1040910.1408450704</v>
      </c>
      <c r="R27" s="85">
        <v>0.64500000000000002</v>
      </c>
      <c r="S27" s="86">
        <v>671387.04084507038</v>
      </c>
      <c r="T27" s="87">
        <v>671387.04084507038</v>
      </c>
      <c r="U27" s="88">
        <v>0.64500000000000002</v>
      </c>
      <c r="V27" s="87">
        <v>312411.69656038575</v>
      </c>
      <c r="X27" s="42"/>
      <c r="Y27" s="43"/>
      <c r="Z27" s="41"/>
      <c r="AA27" s="41"/>
      <c r="AB27" s="41"/>
    </row>
    <row r="28" spans="1:28" ht="13.5" x14ac:dyDescent="0.25">
      <c r="A28" s="50">
        <f>'Исходные данные'!A29</f>
        <v>16</v>
      </c>
      <c r="B28" s="73" t="str">
        <f>'Исходные данные'!B29</f>
        <v>Кондинский р-н</v>
      </c>
      <c r="C28" s="81"/>
      <c r="D28" s="82">
        <v>431646.54169098922</v>
      </c>
      <c r="E28" s="82">
        <v>97968.4</v>
      </c>
      <c r="F28" s="75">
        <v>529614.94169098919</v>
      </c>
      <c r="G28" s="82">
        <v>0</v>
      </c>
      <c r="H28" s="76">
        <v>901753.23759350483</v>
      </c>
      <c r="I28" s="75">
        <v>1431368.1792844939</v>
      </c>
      <c r="J28" s="76"/>
      <c r="K28" s="83">
        <v>0.68249557656269688</v>
      </c>
      <c r="L28" s="83">
        <v>1.7302334986096197</v>
      </c>
      <c r="M28" s="83">
        <v>0.39445287419942821</v>
      </c>
      <c r="N28" s="83">
        <v>0.98488990034619939</v>
      </c>
      <c r="O28" s="75"/>
      <c r="P28" s="81"/>
      <c r="Q28" s="84">
        <v>1230215.7746478873</v>
      </c>
      <c r="R28" s="85">
        <v>0.64500000000000002</v>
      </c>
      <c r="S28" s="86">
        <v>793489.17464788735</v>
      </c>
      <c r="T28" s="87">
        <v>793489.17464788735</v>
      </c>
      <c r="U28" s="88">
        <v>0.64500000000000002</v>
      </c>
      <c r="V28" s="87">
        <v>108264.06294561748</v>
      </c>
      <c r="X28" s="42"/>
      <c r="Y28" s="43"/>
      <c r="Z28" s="41"/>
      <c r="AA28" s="41"/>
      <c r="AB28" s="41"/>
    </row>
    <row r="29" spans="1:28" ht="13.5" x14ac:dyDescent="0.25">
      <c r="A29" s="50">
        <f>'Исходные данные'!A30</f>
        <v>17</v>
      </c>
      <c r="B29" s="73" t="str">
        <f>'Исходные данные'!B30</f>
        <v>Октябрьский р-н</v>
      </c>
      <c r="C29" s="81"/>
      <c r="D29" s="82">
        <v>723722.46114224941</v>
      </c>
      <c r="E29" s="82">
        <v>138698.70000000001</v>
      </c>
      <c r="F29" s="75">
        <v>862421.16114224936</v>
      </c>
      <c r="G29" s="82">
        <v>0</v>
      </c>
      <c r="H29" s="76">
        <v>530653.28450291452</v>
      </c>
      <c r="I29" s="75">
        <v>1393074.4456451638</v>
      </c>
      <c r="J29" s="76"/>
      <c r="K29" s="83">
        <v>1.244064571711571</v>
      </c>
      <c r="L29" s="83">
        <v>1.7407998165452083</v>
      </c>
      <c r="M29" s="83">
        <v>0.71465113902673882</v>
      </c>
      <c r="N29" s="83">
        <v>1.0901009674600963</v>
      </c>
      <c r="O29" s="75"/>
      <c r="P29" s="81"/>
      <c r="Q29" s="84">
        <v>2220121.9718309864</v>
      </c>
      <c r="R29" s="85">
        <v>0.64500000000000002</v>
      </c>
      <c r="S29" s="86">
        <v>530653.28450291452</v>
      </c>
      <c r="T29" s="87">
        <v>530653.28450291452</v>
      </c>
      <c r="U29" s="88">
        <v>0.23901987874354144</v>
      </c>
      <c r="V29" s="89">
        <v>0</v>
      </c>
      <c r="X29" s="42"/>
      <c r="Y29" s="43"/>
      <c r="Z29" s="41"/>
      <c r="AA29" s="41"/>
      <c r="AB29" s="41"/>
    </row>
    <row r="30" spans="1:28" ht="13.5" x14ac:dyDescent="0.25">
      <c r="A30" s="50">
        <f>'Исходные данные'!A31</f>
        <v>18</v>
      </c>
      <c r="B30" s="73" t="str">
        <f>'Исходные данные'!B31</f>
        <v>Сургутский р-н</v>
      </c>
      <c r="C30" s="81"/>
      <c r="D30" s="82">
        <v>4679752.0173574723</v>
      </c>
      <c r="E30" s="82">
        <v>890230.2</v>
      </c>
      <c r="F30" s="75">
        <v>5569982.2173574725</v>
      </c>
      <c r="G30" s="82">
        <v>0</v>
      </c>
      <c r="H30" s="76">
        <v>32064.273359275197</v>
      </c>
      <c r="I30" s="75">
        <v>5602046.4907167479</v>
      </c>
      <c r="J30" s="76"/>
      <c r="K30" s="83">
        <v>1.8285136864444842</v>
      </c>
      <c r="L30" s="83">
        <v>1.0166825025487456</v>
      </c>
      <c r="M30" s="83">
        <v>1.798510038149117</v>
      </c>
      <c r="N30" s="83">
        <v>1.8073394229186988</v>
      </c>
      <c r="O30" s="75"/>
      <c r="P30" s="81"/>
      <c r="Q30" s="84">
        <v>13817014.084507044</v>
      </c>
      <c r="R30" s="85">
        <v>0.64500000000000002</v>
      </c>
      <c r="S30" s="86">
        <v>32064.273359275197</v>
      </c>
      <c r="T30" s="87">
        <v>32064.273359275197</v>
      </c>
      <c r="U30" s="88">
        <v>2.3206369453751025E-3</v>
      </c>
      <c r="V30" s="89">
        <v>0</v>
      </c>
      <c r="X30" s="42"/>
      <c r="Y30" s="43"/>
      <c r="Z30" s="41"/>
      <c r="AA30" s="41"/>
      <c r="AB30" s="41"/>
    </row>
    <row r="31" spans="1:28" ht="13.5" x14ac:dyDescent="0.25">
      <c r="A31" s="50">
        <f>'Исходные данные'!A32</f>
        <v>19</v>
      </c>
      <c r="B31" s="73" t="str">
        <f>'Исходные данные'!B32</f>
        <v>Советский р-н</v>
      </c>
      <c r="C31" s="81"/>
      <c r="D31" s="82">
        <v>586995.57231138961</v>
      </c>
      <c r="E31" s="82">
        <v>101043.1</v>
      </c>
      <c r="F31" s="75">
        <v>688038.67231138959</v>
      </c>
      <c r="G31" s="82">
        <v>0</v>
      </c>
      <c r="H31" s="76">
        <v>664769.30121687672</v>
      </c>
      <c r="I31" s="75">
        <v>1352807.9735282664</v>
      </c>
      <c r="J31" s="76"/>
      <c r="K31" s="83">
        <v>0.59323742044701744</v>
      </c>
      <c r="L31" s="83">
        <v>1.0239162171642713</v>
      </c>
      <c r="M31" s="83">
        <v>0.57938082286652737</v>
      </c>
      <c r="N31" s="83">
        <v>1.0495122257345106</v>
      </c>
      <c r="O31" s="75"/>
      <c r="P31" s="81"/>
      <c r="Q31" s="84">
        <v>1552529.5774647885</v>
      </c>
      <c r="R31" s="85">
        <v>0.64500000000000002</v>
      </c>
      <c r="S31" s="86">
        <v>664769.30121687672</v>
      </c>
      <c r="T31" s="87">
        <v>664769.30121687672</v>
      </c>
      <c r="U31" s="88">
        <v>0.42818462905062032</v>
      </c>
      <c r="V31" s="89">
        <v>0</v>
      </c>
      <c r="X31" s="42"/>
      <c r="Y31" s="43"/>
      <c r="Z31" s="41"/>
      <c r="AA31" s="41"/>
      <c r="AB31" s="41"/>
    </row>
    <row r="32" spans="1:28" ht="13.5" x14ac:dyDescent="0.25">
      <c r="A32" s="50">
        <f>'Исходные данные'!A33</f>
        <v>20</v>
      </c>
      <c r="B32" s="73" t="str">
        <f>'Исходные данные'!B33</f>
        <v>Ханты-Мансийский р-н</v>
      </c>
      <c r="C32" s="81"/>
      <c r="D32" s="82">
        <v>947097.23695029109</v>
      </c>
      <c r="E32" s="82">
        <v>357959.2</v>
      </c>
      <c r="F32" s="75">
        <v>1305056.436950291</v>
      </c>
      <c r="G32" s="82">
        <v>0</v>
      </c>
      <c r="H32" s="76">
        <v>236583.49304080976</v>
      </c>
      <c r="I32" s="75">
        <v>1541639.9299911009</v>
      </c>
      <c r="J32" s="76"/>
      <c r="K32" s="83">
        <v>2.3045739834406631</v>
      </c>
      <c r="L32" s="83">
        <v>2.1539185439087847</v>
      </c>
      <c r="M32" s="83">
        <v>1.0699448175317157</v>
      </c>
      <c r="N32" s="83">
        <v>1.2614454727613509</v>
      </c>
      <c r="O32" s="75"/>
      <c r="P32" s="81"/>
      <c r="Q32" s="84">
        <v>2653829.295774648</v>
      </c>
      <c r="R32" s="85">
        <v>0.64500000000000002</v>
      </c>
      <c r="S32" s="86">
        <v>236583.49304080976</v>
      </c>
      <c r="T32" s="87">
        <v>236583.49304080976</v>
      </c>
      <c r="U32" s="88">
        <v>8.9147969470941973E-2</v>
      </c>
      <c r="V32" s="89">
        <v>0</v>
      </c>
      <c r="X32" s="42"/>
      <c r="Y32" s="43"/>
      <c r="Z32" s="41"/>
      <c r="AA32" s="41"/>
      <c r="AB32" s="41"/>
    </row>
    <row r="33" spans="1:28" ht="13.5" x14ac:dyDescent="0.25">
      <c r="A33" s="50">
        <f>'Исходные данные'!A34</f>
        <v>21</v>
      </c>
      <c r="B33" s="73" t="str">
        <f>'Исходные данные'!B34</f>
        <v>Нижневартовский р-н</v>
      </c>
      <c r="C33" s="81"/>
      <c r="D33" s="82">
        <v>1849125.9236926597</v>
      </c>
      <c r="E33" s="82">
        <v>570390.1</v>
      </c>
      <c r="F33" s="75">
        <v>2419516.0236926596</v>
      </c>
      <c r="G33" s="82">
        <v>0</v>
      </c>
      <c r="H33" s="76">
        <v>9265.9242004977204</v>
      </c>
      <c r="I33" s="75">
        <v>2428781.9478931571</v>
      </c>
      <c r="J33" s="76"/>
      <c r="K33" s="83">
        <v>2.5001986804756924</v>
      </c>
      <c r="L33" s="83">
        <v>1.4595989355152812</v>
      </c>
      <c r="M33" s="83">
        <v>1.7129353959093214</v>
      </c>
      <c r="N33" s="83">
        <v>1.719085496998793</v>
      </c>
      <c r="O33" s="75"/>
      <c r="P33" s="81"/>
      <c r="Q33" s="84">
        <v>5128041.408450705</v>
      </c>
      <c r="R33" s="85">
        <v>0.64500000000000002</v>
      </c>
      <c r="S33" s="86">
        <v>9265.9242004977204</v>
      </c>
      <c r="T33" s="87">
        <v>9265.9242004977204</v>
      </c>
      <c r="U33" s="88">
        <v>1.806912905427798E-3</v>
      </c>
      <c r="V33" s="89">
        <v>0</v>
      </c>
      <c r="X33" s="42"/>
      <c r="Y33" s="43"/>
      <c r="Z33" s="41"/>
      <c r="AA33" s="41"/>
      <c r="AB33" s="41"/>
    </row>
    <row r="34" spans="1:28" ht="13.5" x14ac:dyDescent="0.25">
      <c r="A34" s="50">
        <f>'Исходные данные'!A35</f>
        <v>22</v>
      </c>
      <c r="B34" s="73" t="str">
        <f>'Исходные данные'!B35</f>
        <v>Нефтеюганский р-н</v>
      </c>
      <c r="C34" s="81"/>
      <c r="D34" s="82">
        <v>1477661.362918085</v>
      </c>
      <c r="E34" s="82">
        <v>1400945.5999999999</v>
      </c>
      <c r="F34" s="75">
        <v>2878606.962918085</v>
      </c>
      <c r="G34" s="82">
        <v>0</v>
      </c>
      <c r="H34" s="76">
        <v>11468.811244746852</v>
      </c>
      <c r="I34" s="75">
        <v>2890075.7741628317</v>
      </c>
      <c r="J34" s="76"/>
      <c r="K34" s="83">
        <v>1.6141849367474705</v>
      </c>
      <c r="L34" s="83">
        <v>1.0631169215130751</v>
      </c>
      <c r="M34" s="83">
        <v>1.5183512782865791</v>
      </c>
      <c r="N34" s="83">
        <v>1.526795016526328</v>
      </c>
      <c r="O34" s="75"/>
      <c r="P34" s="81"/>
      <c r="Q34" s="84">
        <v>4260220.8450704226</v>
      </c>
      <c r="R34" s="85">
        <v>0.64500000000000002</v>
      </c>
      <c r="S34" s="86">
        <v>11468.811244746852</v>
      </c>
      <c r="T34" s="87">
        <v>11468.811244746852</v>
      </c>
      <c r="U34" s="88">
        <v>2.6920696512758528E-3</v>
      </c>
      <c r="V34" s="89">
        <v>0</v>
      </c>
      <c r="X34" s="42"/>
      <c r="Y34" s="43"/>
      <c r="AA34" s="41"/>
      <c r="AB34" s="41"/>
    </row>
    <row r="35" spans="1:28" x14ac:dyDescent="0.2">
      <c r="V35" s="46"/>
    </row>
    <row r="36" spans="1:28" x14ac:dyDescent="0.2">
      <c r="P36" s="52"/>
      <c r="S36" s="44"/>
      <c r="T36" s="44"/>
      <c r="U36" s="53"/>
      <c r="V36" s="44"/>
      <c r="W36" s="45"/>
    </row>
    <row r="37" spans="1:28" x14ac:dyDescent="0.2">
      <c r="P37" s="52"/>
      <c r="S37" s="44"/>
      <c r="T37" s="44"/>
      <c r="U37" s="53"/>
      <c r="V37" s="44"/>
      <c r="W37" s="45"/>
    </row>
    <row r="38" spans="1:28" x14ac:dyDescent="0.2">
      <c r="P38" s="52"/>
      <c r="S38" s="44"/>
      <c r="T38" s="44"/>
      <c r="U38" s="53"/>
      <c r="V38" s="44"/>
      <c r="W38" s="45"/>
    </row>
    <row r="39" spans="1:28" x14ac:dyDescent="0.2">
      <c r="P39" s="52"/>
      <c r="S39" s="44"/>
      <c r="T39" s="44"/>
      <c r="U39" s="53"/>
      <c r="V39" s="44"/>
      <c r="W39" s="45"/>
    </row>
    <row r="40" spans="1:28" x14ac:dyDescent="0.2">
      <c r="P40" s="52"/>
      <c r="S40" s="44"/>
      <c r="T40" s="44"/>
      <c r="U40" s="53"/>
      <c r="V40" s="44"/>
      <c r="W40" s="45"/>
    </row>
    <row r="41" spans="1:28" x14ac:dyDescent="0.2">
      <c r="P41" s="52"/>
      <c r="S41" s="44"/>
      <c r="T41" s="44"/>
      <c r="U41" s="53"/>
      <c r="V41" s="44"/>
      <c r="W41" s="45"/>
    </row>
    <row r="42" spans="1:28" x14ac:dyDescent="0.2">
      <c r="P42" s="52"/>
      <c r="S42" s="44"/>
      <c r="T42" s="44"/>
      <c r="U42" s="53"/>
      <c r="V42" s="44"/>
      <c r="W42" s="45"/>
    </row>
    <row r="43" spans="1:28" x14ac:dyDescent="0.2">
      <c r="P43" s="52"/>
      <c r="S43" s="44"/>
      <c r="T43" s="44"/>
      <c r="U43" s="53"/>
      <c r="V43" s="44"/>
      <c r="W43" s="45"/>
    </row>
    <row r="44" spans="1:28" x14ac:dyDescent="0.2">
      <c r="P44" s="52"/>
      <c r="S44" s="44"/>
      <c r="T44" s="44"/>
      <c r="U44" s="53"/>
      <c r="V44" s="44"/>
      <c r="W44" s="45"/>
    </row>
    <row r="45" spans="1:28" x14ac:dyDescent="0.2">
      <c r="P45" s="52"/>
      <c r="S45" s="44"/>
      <c r="T45" s="44"/>
      <c r="U45" s="53"/>
      <c r="V45" s="44"/>
      <c r="W45" s="45"/>
    </row>
    <row r="46" spans="1:28" x14ac:dyDescent="0.2">
      <c r="P46" s="52"/>
      <c r="S46" s="44"/>
      <c r="T46" s="44"/>
      <c r="U46" s="53"/>
      <c r="V46" s="44"/>
      <c r="W46" s="45"/>
    </row>
    <row r="47" spans="1:28" x14ac:dyDescent="0.2">
      <c r="P47" s="52"/>
      <c r="S47" s="44"/>
      <c r="T47" s="44"/>
      <c r="U47" s="53"/>
      <c r="V47" s="44"/>
      <c r="W47" s="45"/>
    </row>
    <row r="48" spans="1:28" x14ac:dyDescent="0.2">
      <c r="P48" s="52"/>
      <c r="S48" s="44"/>
      <c r="T48" s="44"/>
      <c r="U48" s="53"/>
      <c r="V48" s="44"/>
      <c r="W48" s="45"/>
    </row>
    <row r="49" spans="16:23" x14ac:dyDescent="0.2">
      <c r="P49" s="52"/>
      <c r="S49" s="44"/>
      <c r="T49" s="44"/>
      <c r="U49" s="53"/>
      <c r="V49" s="44"/>
      <c r="W49" s="45"/>
    </row>
    <row r="50" spans="16:23" x14ac:dyDescent="0.2">
      <c r="P50" s="52"/>
      <c r="S50" s="44"/>
      <c r="T50" s="44"/>
      <c r="U50" s="53"/>
      <c r="V50" s="44"/>
      <c r="W50" s="45"/>
    </row>
    <row r="51" spans="16:23" x14ac:dyDescent="0.2">
      <c r="P51" s="52"/>
      <c r="S51" s="44"/>
      <c r="T51" s="44"/>
      <c r="U51" s="53"/>
      <c r="V51" s="44"/>
      <c r="W51" s="45"/>
    </row>
    <row r="52" spans="16:23" x14ac:dyDescent="0.2">
      <c r="P52" s="52"/>
      <c r="S52" s="44"/>
      <c r="T52" s="44"/>
      <c r="U52" s="53"/>
      <c r="V52" s="44"/>
      <c r="W52" s="45"/>
    </row>
    <row r="53" spans="16:23" x14ac:dyDescent="0.2">
      <c r="P53" s="52"/>
      <c r="S53" s="44"/>
      <c r="T53" s="44"/>
      <c r="U53" s="53"/>
      <c r="V53" s="44"/>
      <c r="W53" s="45"/>
    </row>
    <row r="54" spans="16:23" x14ac:dyDescent="0.2">
      <c r="P54" s="52"/>
      <c r="S54" s="44"/>
      <c r="T54" s="44"/>
      <c r="U54" s="53"/>
      <c r="V54" s="44"/>
      <c r="W54" s="45"/>
    </row>
    <row r="55" spans="16:23" x14ac:dyDescent="0.2">
      <c r="P55" s="52"/>
      <c r="S55" s="44"/>
      <c r="T55" s="44"/>
      <c r="U55" s="53"/>
      <c r="V55" s="44"/>
      <c r="W55" s="45"/>
    </row>
    <row r="56" spans="16:23" x14ac:dyDescent="0.2">
      <c r="P56" s="52"/>
      <c r="S56" s="44"/>
      <c r="T56" s="44"/>
      <c r="U56" s="53"/>
      <c r="V56" s="44"/>
      <c r="W56" s="45"/>
    </row>
    <row r="57" spans="16:23" x14ac:dyDescent="0.2">
      <c r="P57" s="52"/>
      <c r="S57" s="44"/>
      <c r="T57" s="44"/>
      <c r="U57" s="53"/>
      <c r="V57" s="44"/>
      <c r="W57" s="45"/>
    </row>
    <row r="58" spans="16:23" x14ac:dyDescent="0.2">
      <c r="P58" s="52"/>
    </row>
    <row r="59" spans="16:23" x14ac:dyDescent="0.2">
      <c r="P59" s="52"/>
    </row>
  </sheetData>
  <mergeCells count="2">
    <mergeCell ref="S3:V3"/>
    <mergeCell ref="C1:G1"/>
  </mergeCells>
  <dataValidations count="1">
    <dataValidation type="list" allowBlank="1" showInputMessage="1" showErrorMessage="1" sqref="WUZ983062:WUZ983074 IN65558:IN65570 WLD983062:WLD983074 WBH983062:WBH983074 VRL983062:VRL983074 VHP983062:VHP983074 UXT983062:UXT983074 UNX983062:UNX983074 UEB983062:UEB983074 TUF983062:TUF983074 TKJ983062:TKJ983074 TAN983062:TAN983074 SQR983062:SQR983074 SGV983062:SGV983074 RWZ983062:RWZ983074 RND983062:RND983074 RDH983062:RDH983074 QTL983062:QTL983074 QJP983062:QJP983074 PZT983062:PZT983074 PPX983062:PPX983074 PGB983062:PGB983074 OWF983062:OWF983074 OMJ983062:OMJ983074 OCN983062:OCN983074 NSR983062:NSR983074 NIV983062:NIV983074 MYZ983062:MYZ983074 MPD983062:MPD983074 MFH983062:MFH983074 LVL983062:LVL983074 LLP983062:LLP983074 LBT983062:LBT983074 KRX983062:KRX983074 KIB983062:KIB983074 JYF983062:JYF983074 JOJ983062:JOJ983074 JEN983062:JEN983074 IUR983062:IUR983074 IKV983062:IKV983074 IAZ983062:IAZ983074 HRD983062:HRD983074 HHH983062:HHH983074 GXL983062:GXL983074 GNP983062:GNP983074 GDT983062:GDT983074 FTX983062:FTX983074 FKB983062:FKB983074 FAF983062:FAF983074 EQJ983062:EQJ983074 EGN983062:EGN983074 DWR983062:DWR983074 DMV983062:DMV983074 DCZ983062:DCZ983074 CTD983062:CTD983074 CJH983062:CJH983074 BZL983062:BZL983074 BPP983062:BPP983074 BFT983062:BFT983074 AVX983062:AVX983074 AMB983062:AMB983074 ACF983062:ACF983074 SJ983062:SJ983074 IN983062:IN983074 WUZ917526:WUZ917538 WLD917526:WLD917538 WBH917526:WBH917538 VRL917526:VRL917538 VHP917526:VHP917538 UXT917526:UXT917538 UNX917526:UNX917538 UEB917526:UEB917538 TUF917526:TUF917538 TKJ917526:TKJ917538 TAN917526:TAN917538 SQR917526:SQR917538 SGV917526:SGV917538 RWZ917526:RWZ917538 RND917526:RND917538 RDH917526:RDH917538 QTL917526:QTL917538 QJP917526:QJP917538 PZT917526:PZT917538 PPX917526:PPX917538 PGB917526:PGB917538 OWF917526:OWF917538 OMJ917526:OMJ917538 OCN917526:OCN917538 NSR917526:NSR917538 NIV917526:NIV917538 MYZ917526:MYZ917538 MPD917526:MPD917538 MFH917526:MFH917538 LVL917526:LVL917538 LLP917526:LLP917538 LBT917526:LBT917538 KRX917526:KRX917538 KIB917526:KIB917538 JYF917526:JYF917538 JOJ917526:JOJ917538 JEN917526:JEN917538 IUR917526:IUR917538 IKV917526:IKV917538 IAZ917526:IAZ917538 HRD917526:HRD917538 HHH917526:HHH917538 GXL917526:GXL917538 GNP917526:GNP917538 GDT917526:GDT917538 FTX917526:FTX917538 FKB917526:FKB917538 FAF917526:FAF917538 EQJ917526:EQJ917538 EGN917526:EGN917538 DWR917526:DWR917538 DMV917526:DMV917538 DCZ917526:DCZ917538 CTD917526:CTD917538 CJH917526:CJH917538 BZL917526:BZL917538 BPP917526:BPP917538 BFT917526:BFT917538 AVX917526:AVX917538 AMB917526:AMB917538 ACF917526:ACF917538 SJ917526:SJ917538 IN917526:IN917538 WUZ851990:WUZ852002 WLD851990:WLD852002 WBH851990:WBH852002 VRL851990:VRL852002 VHP851990:VHP852002 UXT851990:UXT852002 UNX851990:UNX852002 UEB851990:UEB852002 TUF851990:TUF852002 TKJ851990:TKJ852002 TAN851990:TAN852002 SQR851990:SQR852002 SGV851990:SGV852002 RWZ851990:RWZ852002 RND851990:RND852002 RDH851990:RDH852002 QTL851990:QTL852002 QJP851990:QJP852002 PZT851990:PZT852002 PPX851990:PPX852002 PGB851990:PGB852002 OWF851990:OWF852002 OMJ851990:OMJ852002 OCN851990:OCN852002 NSR851990:NSR852002 NIV851990:NIV852002 MYZ851990:MYZ852002 MPD851990:MPD852002 MFH851990:MFH852002 LVL851990:LVL852002 LLP851990:LLP852002 LBT851990:LBT852002 KRX851990:KRX852002 KIB851990:KIB852002 JYF851990:JYF852002 JOJ851990:JOJ852002 JEN851990:JEN852002 IUR851990:IUR852002 IKV851990:IKV852002 IAZ851990:IAZ852002 HRD851990:HRD852002 HHH851990:HHH852002 GXL851990:GXL852002 GNP851990:GNP852002 GDT851990:GDT852002 FTX851990:FTX852002 FKB851990:FKB852002 FAF851990:FAF852002 EQJ851990:EQJ852002 EGN851990:EGN852002 DWR851990:DWR852002 DMV851990:DMV852002 DCZ851990:DCZ852002 CTD851990:CTD852002 CJH851990:CJH852002 BZL851990:BZL852002 BPP851990:BPP852002 BFT851990:BFT852002 AVX851990:AVX852002 AMB851990:AMB852002 ACF851990:ACF852002 SJ851990:SJ852002 IN851990:IN852002 WUZ786454:WUZ786466 WLD786454:WLD786466 WBH786454:WBH786466 VRL786454:VRL786466 VHP786454:VHP786466 UXT786454:UXT786466 UNX786454:UNX786466 UEB786454:UEB786466 TUF786454:TUF786466 TKJ786454:TKJ786466 TAN786454:TAN786466 SQR786454:SQR786466 SGV786454:SGV786466 RWZ786454:RWZ786466 RND786454:RND786466 RDH786454:RDH786466 QTL786454:QTL786466 QJP786454:QJP786466 PZT786454:PZT786466 PPX786454:PPX786466 PGB786454:PGB786466 OWF786454:OWF786466 OMJ786454:OMJ786466 OCN786454:OCN786466 NSR786454:NSR786466 NIV786454:NIV786466 MYZ786454:MYZ786466 MPD786454:MPD786466 MFH786454:MFH786466 LVL786454:LVL786466 LLP786454:LLP786466 LBT786454:LBT786466 KRX786454:KRX786466 KIB786454:KIB786466 JYF786454:JYF786466 JOJ786454:JOJ786466 JEN786454:JEN786466 IUR786454:IUR786466 IKV786454:IKV786466 IAZ786454:IAZ786466 HRD786454:HRD786466 HHH786454:HHH786466 GXL786454:GXL786466 GNP786454:GNP786466 GDT786454:GDT786466 FTX786454:FTX786466 FKB786454:FKB786466 FAF786454:FAF786466 EQJ786454:EQJ786466 EGN786454:EGN786466 DWR786454:DWR786466 DMV786454:DMV786466 DCZ786454:DCZ786466 CTD786454:CTD786466 CJH786454:CJH786466 BZL786454:BZL786466 BPP786454:BPP786466 BFT786454:BFT786466 AVX786454:AVX786466 AMB786454:AMB786466 ACF786454:ACF786466 SJ786454:SJ786466 IN786454:IN786466 WUZ720918:WUZ720930 WLD720918:WLD720930 WBH720918:WBH720930 VRL720918:VRL720930 VHP720918:VHP720930 UXT720918:UXT720930 UNX720918:UNX720930 UEB720918:UEB720930 TUF720918:TUF720930 TKJ720918:TKJ720930 TAN720918:TAN720930 SQR720918:SQR720930 SGV720918:SGV720930 RWZ720918:RWZ720930 RND720918:RND720930 RDH720918:RDH720930 QTL720918:QTL720930 QJP720918:QJP720930 PZT720918:PZT720930 PPX720918:PPX720930 PGB720918:PGB720930 OWF720918:OWF720930 OMJ720918:OMJ720930 OCN720918:OCN720930 NSR720918:NSR720930 NIV720918:NIV720930 MYZ720918:MYZ720930 MPD720918:MPD720930 MFH720918:MFH720930 LVL720918:LVL720930 LLP720918:LLP720930 LBT720918:LBT720930 KRX720918:KRX720930 KIB720918:KIB720930 JYF720918:JYF720930 JOJ720918:JOJ720930 JEN720918:JEN720930 IUR720918:IUR720930 IKV720918:IKV720930 IAZ720918:IAZ720930 HRD720918:HRD720930 HHH720918:HHH720930 GXL720918:GXL720930 GNP720918:GNP720930 GDT720918:GDT720930 FTX720918:FTX720930 FKB720918:FKB720930 FAF720918:FAF720930 EQJ720918:EQJ720930 EGN720918:EGN720930 DWR720918:DWR720930 DMV720918:DMV720930 DCZ720918:DCZ720930 CTD720918:CTD720930 CJH720918:CJH720930 BZL720918:BZL720930 BPP720918:BPP720930 BFT720918:BFT720930 AVX720918:AVX720930 AMB720918:AMB720930 ACF720918:ACF720930 SJ720918:SJ720930 IN720918:IN720930 WUZ655382:WUZ655394 WLD655382:WLD655394 WBH655382:WBH655394 VRL655382:VRL655394 VHP655382:VHP655394 UXT655382:UXT655394 UNX655382:UNX655394 UEB655382:UEB655394 TUF655382:TUF655394 TKJ655382:TKJ655394 TAN655382:TAN655394 SQR655382:SQR655394 SGV655382:SGV655394 RWZ655382:RWZ655394 RND655382:RND655394 RDH655382:RDH655394 QTL655382:QTL655394 QJP655382:QJP655394 PZT655382:PZT655394 PPX655382:PPX655394 PGB655382:PGB655394 OWF655382:OWF655394 OMJ655382:OMJ655394 OCN655382:OCN655394 NSR655382:NSR655394 NIV655382:NIV655394 MYZ655382:MYZ655394 MPD655382:MPD655394 MFH655382:MFH655394 LVL655382:LVL655394 LLP655382:LLP655394 LBT655382:LBT655394 KRX655382:KRX655394 KIB655382:KIB655394 JYF655382:JYF655394 JOJ655382:JOJ655394 JEN655382:JEN655394 IUR655382:IUR655394 IKV655382:IKV655394 IAZ655382:IAZ655394 HRD655382:HRD655394 HHH655382:HHH655394 GXL655382:GXL655394 GNP655382:GNP655394 GDT655382:GDT655394 FTX655382:FTX655394 FKB655382:FKB655394 FAF655382:FAF655394 EQJ655382:EQJ655394 EGN655382:EGN655394 DWR655382:DWR655394 DMV655382:DMV655394 DCZ655382:DCZ655394 CTD655382:CTD655394 CJH655382:CJH655394 BZL655382:BZL655394 BPP655382:BPP655394 BFT655382:BFT655394 AVX655382:AVX655394 AMB655382:AMB655394 ACF655382:ACF655394 SJ655382:SJ655394 IN655382:IN655394 WUZ589846:WUZ589858 WLD589846:WLD589858 WBH589846:WBH589858 VRL589846:VRL589858 VHP589846:VHP589858 UXT589846:UXT589858 UNX589846:UNX589858 UEB589846:UEB589858 TUF589846:TUF589858 TKJ589846:TKJ589858 TAN589846:TAN589858 SQR589846:SQR589858 SGV589846:SGV589858 RWZ589846:RWZ589858 RND589846:RND589858 RDH589846:RDH589858 QTL589846:QTL589858 QJP589846:QJP589858 PZT589846:PZT589858 PPX589846:PPX589858 PGB589846:PGB589858 OWF589846:OWF589858 OMJ589846:OMJ589858 OCN589846:OCN589858 NSR589846:NSR589858 NIV589846:NIV589858 MYZ589846:MYZ589858 MPD589846:MPD589858 MFH589846:MFH589858 LVL589846:LVL589858 LLP589846:LLP589858 LBT589846:LBT589858 KRX589846:KRX589858 KIB589846:KIB589858 JYF589846:JYF589858 JOJ589846:JOJ589858 JEN589846:JEN589858 IUR589846:IUR589858 IKV589846:IKV589858 IAZ589846:IAZ589858 HRD589846:HRD589858 HHH589846:HHH589858 GXL589846:GXL589858 GNP589846:GNP589858 GDT589846:GDT589858 FTX589846:FTX589858 FKB589846:FKB589858 FAF589846:FAF589858 EQJ589846:EQJ589858 EGN589846:EGN589858 DWR589846:DWR589858 DMV589846:DMV589858 DCZ589846:DCZ589858 CTD589846:CTD589858 CJH589846:CJH589858 BZL589846:BZL589858 BPP589846:BPP589858 BFT589846:BFT589858 AVX589846:AVX589858 AMB589846:AMB589858 ACF589846:ACF589858 SJ589846:SJ589858 IN589846:IN589858 WUZ524310:WUZ524322 WLD524310:WLD524322 WBH524310:WBH524322 VRL524310:VRL524322 VHP524310:VHP524322 UXT524310:UXT524322 UNX524310:UNX524322 UEB524310:UEB524322 TUF524310:TUF524322 TKJ524310:TKJ524322 TAN524310:TAN524322 SQR524310:SQR524322 SGV524310:SGV524322 RWZ524310:RWZ524322 RND524310:RND524322 RDH524310:RDH524322 QTL524310:QTL524322 QJP524310:QJP524322 PZT524310:PZT524322 PPX524310:PPX524322 PGB524310:PGB524322 OWF524310:OWF524322 OMJ524310:OMJ524322 OCN524310:OCN524322 NSR524310:NSR524322 NIV524310:NIV524322 MYZ524310:MYZ524322 MPD524310:MPD524322 MFH524310:MFH524322 LVL524310:LVL524322 LLP524310:LLP524322 LBT524310:LBT524322 KRX524310:KRX524322 KIB524310:KIB524322 JYF524310:JYF524322 JOJ524310:JOJ524322 JEN524310:JEN524322 IUR524310:IUR524322 IKV524310:IKV524322 IAZ524310:IAZ524322 HRD524310:HRD524322 HHH524310:HHH524322 GXL524310:GXL524322 GNP524310:GNP524322 GDT524310:GDT524322 FTX524310:FTX524322 FKB524310:FKB524322 FAF524310:FAF524322 EQJ524310:EQJ524322 EGN524310:EGN524322 DWR524310:DWR524322 DMV524310:DMV524322 DCZ524310:DCZ524322 CTD524310:CTD524322 CJH524310:CJH524322 BZL524310:BZL524322 BPP524310:BPP524322 BFT524310:BFT524322 AVX524310:AVX524322 AMB524310:AMB524322 ACF524310:ACF524322 SJ524310:SJ524322 IN524310:IN524322 WUZ458774:WUZ458786 WLD458774:WLD458786 WBH458774:WBH458786 VRL458774:VRL458786 VHP458774:VHP458786 UXT458774:UXT458786 UNX458774:UNX458786 UEB458774:UEB458786 TUF458774:TUF458786 TKJ458774:TKJ458786 TAN458774:TAN458786 SQR458774:SQR458786 SGV458774:SGV458786 RWZ458774:RWZ458786 RND458774:RND458786 RDH458774:RDH458786 QTL458774:QTL458786 QJP458774:QJP458786 PZT458774:PZT458786 PPX458774:PPX458786 PGB458774:PGB458786 OWF458774:OWF458786 OMJ458774:OMJ458786 OCN458774:OCN458786 NSR458774:NSR458786 NIV458774:NIV458786 MYZ458774:MYZ458786 MPD458774:MPD458786 MFH458774:MFH458786 LVL458774:LVL458786 LLP458774:LLP458786 LBT458774:LBT458786 KRX458774:KRX458786 KIB458774:KIB458786 JYF458774:JYF458786 JOJ458774:JOJ458786 JEN458774:JEN458786 IUR458774:IUR458786 IKV458774:IKV458786 IAZ458774:IAZ458786 HRD458774:HRD458786 HHH458774:HHH458786 GXL458774:GXL458786 GNP458774:GNP458786 GDT458774:GDT458786 FTX458774:FTX458786 FKB458774:FKB458786 FAF458774:FAF458786 EQJ458774:EQJ458786 EGN458774:EGN458786 DWR458774:DWR458786 DMV458774:DMV458786 DCZ458774:DCZ458786 CTD458774:CTD458786 CJH458774:CJH458786 BZL458774:BZL458786 BPP458774:BPP458786 BFT458774:BFT458786 AVX458774:AVX458786 AMB458774:AMB458786 ACF458774:ACF458786 SJ458774:SJ458786 IN458774:IN458786 WUZ393238:WUZ393250 WLD393238:WLD393250 WBH393238:WBH393250 VRL393238:VRL393250 VHP393238:VHP393250 UXT393238:UXT393250 UNX393238:UNX393250 UEB393238:UEB393250 TUF393238:TUF393250 TKJ393238:TKJ393250 TAN393238:TAN393250 SQR393238:SQR393250 SGV393238:SGV393250 RWZ393238:RWZ393250 RND393238:RND393250 RDH393238:RDH393250 QTL393238:QTL393250 QJP393238:QJP393250 PZT393238:PZT393250 PPX393238:PPX393250 PGB393238:PGB393250 OWF393238:OWF393250 OMJ393238:OMJ393250 OCN393238:OCN393250 NSR393238:NSR393250 NIV393238:NIV393250 MYZ393238:MYZ393250 MPD393238:MPD393250 MFH393238:MFH393250 LVL393238:LVL393250 LLP393238:LLP393250 LBT393238:LBT393250 KRX393238:KRX393250 KIB393238:KIB393250 JYF393238:JYF393250 JOJ393238:JOJ393250 JEN393238:JEN393250 IUR393238:IUR393250 IKV393238:IKV393250 IAZ393238:IAZ393250 HRD393238:HRD393250 HHH393238:HHH393250 GXL393238:GXL393250 GNP393238:GNP393250 GDT393238:GDT393250 FTX393238:FTX393250 FKB393238:FKB393250 FAF393238:FAF393250 EQJ393238:EQJ393250 EGN393238:EGN393250 DWR393238:DWR393250 DMV393238:DMV393250 DCZ393238:DCZ393250 CTD393238:CTD393250 CJH393238:CJH393250 BZL393238:BZL393250 BPP393238:BPP393250 BFT393238:BFT393250 AVX393238:AVX393250 AMB393238:AMB393250 ACF393238:ACF393250 SJ393238:SJ393250 IN393238:IN393250 WUZ327702:WUZ327714 WLD327702:WLD327714 WBH327702:WBH327714 VRL327702:VRL327714 VHP327702:VHP327714 UXT327702:UXT327714 UNX327702:UNX327714 UEB327702:UEB327714 TUF327702:TUF327714 TKJ327702:TKJ327714 TAN327702:TAN327714 SQR327702:SQR327714 SGV327702:SGV327714 RWZ327702:RWZ327714 RND327702:RND327714 RDH327702:RDH327714 QTL327702:QTL327714 QJP327702:QJP327714 PZT327702:PZT327714 PPX327702:PPX327714 PGB327702:PGB327714 OWF327702:OWF327714 OMJ327702:OMJ327714 OCN327702:OCN327714 NSR327702:NSR327714 NIV327702:NIV327714 MYZ327702:MYZ327714 MPD327702:MPD327714 MFH327702:MFH327714 LVL327702:LVL327714 LLP327702:LLP327714 LBT327702:LBT327714 KRX327702:KRX327714 KIB327702:KIB327714 JYF327702:JYF327714 JOJ327702:JOJ327714 JEN327702:JEN327714 IUR327702:IUR327714 IKV327702:IKV327714 IAZ327702:IAZ327714 HRD327702:HRD327714 HHH327702:HHH327714 GXL327702:GXL327714 GNP327702:GNP327714 GDT327702:GDT327714 FTX327702:FTX327714 FKB327702:FKB327714 FAF327702:FAF327714 EQJ327702:EQJ327714 EGN327702:EGN327714 DWR327702:DWR327714 DMV327702:DMV327714 DCZ327702:DCZ327714 CTD327702:CTD327714 CJH327702:CJH327714 BZL327702:BZL327714 BPP327702:BPP327714 BFT327702:BFT327714 AVX327702:AVX327714 AMB327702:AMB327714 ACF327702:ACF327714 SJ327702:SJ327714 IN327702:IN327714 WUZ262166:WUZ262178 WLD262166:WLD262178 WBH262166:WBH262178 VRL262166:VRL262178 VHP262166:VHP262178 UXT262166:UXT262178 UNX262166:UNX262178 UEB262166:UEB262178 TUF262166:TUF262178 TKJ262166:TKJ262178 TAN262166:TAN262178 SQR262166:SQR262178 SGV262166:SGV262178 RWZ262166:RWZ262178 RND262166:RND262178 RDH262166:RDH262178 QTL262166:QTL262178 QJP262166:QJP262178 PZT262166:PZT262178 PPX262166:PPX262178 PGB262166:PGB262178 OWF262166:OWF262178 OMJ262166:OMJ262178 OCN262166:OCN262178 NSR262166:NSR262178 NIV262166:NIV262178 MYZ262166:MYZ262178 MPD262166:MPD262178 MFH262166:MFH262178 LVL262166:LVL262178 LLP262166:LLP262178 LBT262166:LBT262178 KRX262166:KRX262178 KIB262166:KIB262178 JYF262166:JYF262178 JOJ262166:JOJ262178 JEN262166:JEN262178 IUR262166:IUR262178 IKV262166:IKV262178 IAZ262166:IAZ262178 HRD262166:HRD262178 HHH262166:HHH262178 GXL262166:GXL262178 GNP262166:GNP262178 GDT262166:GDT262178 FTX262166:FTX262178 FKB262166:FKB262178 FAF262166:FAF262178 EQJ262166:EQJ262178 EGN262166:EGN262178 DWR262166:DWR262178 DMV262166:DMV262178 DCZ262166:DCZ262178 CTD262166:CTD262178 CJH262166:CJH262178 BZL262166:BZL262178 BPP262166:BPP262178 BFT262166:BFT262178 AVX262166:AVX262178 AMB262166:AMB262178 ACF262166:ACF262178 SJ262166:SJ262178 IN262166:IN262178 WUZ196630:WUZ196642 WLD196630:WLD196642 WBH196630:WBH196642 VRL196630:VRL196642 VHP196630:VHP196642 UXT196630:UXT196642 UNX196630:UNX196642 UEB196630:UEB196642 TUF196630:TUF196642 TKJ196630:TKJ196642 TAN196630:TAN196642 SQR196630:SQR196642 SGV196630:SGV196642 RWZ196630:RWZ196642 RND196630:RND196642 RDH196630:RDH196642 QTL196630:QTL196642 QJP196630:QJP196642 PZT196630:PZT196642 PPX196630:PPX196642 PGB196630:PGB196642 OWF196630:OWF196642 OMJ196630:OMJ196642 OCN196630:OCN196642 NSR196630:NSR196642 NIV196630:NIV196642 MYZ196630:MYZ196642 MPD196630:MPD196642 MFH196630:MFH196642 LVL196630:LVL196642 LLP196630:LLP196642 LBT196630:LBT196642 KRX196630:KRX196642 KIB196630:KIB196642 JYF196630:JYF196642 JOJ196630:JOJ196642 JEN196630:JEN196642 IUR196630:IUR196642 IKV196630:IKV196642 IAZ196630:IAZ196642 HRD196630:HRD196642 HHH196630:HHH196642 GXL196630:GXL196642 GNP196630:GNP196642 GDT196630:GDT196642 FTX196630:FTX196642 FKB196630:FKB196642 FAF196630:FAF196642 EQJ196630:EQJ196642 EGN196630:EGN196642 DWR196630:DWR196642 DMV196630:DMV196642 DCZ196630:DCZ196642 CTD196630:CTD196642 CJH196630:CJH196642 BZL196630:BZL196642 BPP196630:BPP196642 BFT196630:BFT196642 AVX196630:AVX196642 AMB196630:AMB196642 ACF196630:ACF196642 SJ196630:SJ196642 IN196630:IN196642 WUZ131094:WUZ131106 WLD131094:WLD131106 WBH131094:WBH131106 VRL131094:VRL131106 VHP131094:VHP131106 UXT131094:UXT131106 UNX131094:UNX131106 UEB131094:UEB131106 TUF131094:TUF131106 TKJ131094:TKJ131106 TAN131094:TAN131106 SQR131094:SQR131106 SGV131094:SGV131106 RWZ131094:RWZ131106 RND131094:RND131106 RDH131094:RDH131106 QTL131094:QTL131106 QJP131094:QJP131106 PZT131094:PZT131106 PPX131094:PPX131106 PGB131094:PGB131106 OWF131094:OWF131106 OMJ131094:OMJ131106 OCN131094:OCN131106 NSR131094:NSR131106 NIV131094:NIV131106 MYZ131094:MYZ131106 MPD131094:MPD131106 MFH131094:MFH131106 LVL131094:LVL131106 LLP131094:LLP131106 LBT131094:LBT131106 KRX131094:KRX131106 KIB131094:KIB131106 JYF131094:JYF131106 JOJ131094:JOJ131106 JEN131094:JEN131106 IUR131094:IUR131106 IKV131094:IKV131106 IAZ131094:IAZ131106 HRD131094:HRD131106 HHH131094:HHH131106 GXL131094:GXL131106 GNP131094:GNP131106 GDT131094:GDT131106 FTX131094:FTX131106 FKB131094:FKB131106 FAF131094:FAF131106 EQJ131094:EQJ131106 EGN131094:EGN131106 DWR131094:DWR131106 DMV131094:DMV131106 DCZ131094:DCZ131106 CTD131094:CTD131106 CJH131094:CJH131106 BZL131094:BZL131106 BPP131094:BPP131106 BFT131094:BFT131106 AVX131094:AVX131106 AMB131094:AMB131106 ACF131094:ACF131106 SJ131094:SJ131106 IN131094:IN131106 WUZ65558:WUZ65570 WLD65558:WLD65570 WBH65558:WBH65570 VRL65558:VRL65570 VHP65558:VHP65570 UXT65558:UXT65570 UNX65558:UNX65570 UEB65558:UEB65570 TUF65558:TUF65570 TKJ65558:TKJ65570 TAN65558:TAN65570 SQR65558:SQR65570 SGV65558:SGV65570 RWZ65558:RWZ65570 RND65558:RND65570 RDH65558:RDH65570 QTL65558:QTL65570 QJP65558:QJP65570 PZT65558:PZT65570 PPX65558:PPX65570 PGB65558:PGB65570 OWF65558:OWF65570 OMJ65558:OMJ65570 OCN65558:OCN65570 NSR65558:NSR65570 NIV65558:NIV65570 MYZ65558:MYZ65570 MPD65558:MPD65570 MFH65558:MFH65570 LVL65558:LVL65570 LLP65558:LLP65570 LBT65558:LBT65570 KRX65558:KRX65570 KIB65558:KIB65570 JYF65558:JYF65570 JOJ65558:JOJ65570 JEN65558:JEN65570 IUR65558:IUR65570 IKV65558:IKV65570 IAZ65558:IAZ65570 HRD65558:HRD65570 HHH65558:HHH65570 GXL65558:GXL65570 GNP65558:GNP65570 GDT65558:GDT65570 FTX65558:FTX65570 FKB65558:FKB65570 FAF65558:FAF65570 EQJ65558:EQJ65570 EGN65558:EGN65570 DWR65558:DWR65570 DMV65558:DMV65570 DCZ65558:DCZ65570 CTD65558:CTD65570 CJH65558:CJH65570 BZL65558:BZL65570 BPP65558:BPP65570 BFT65558:BFT65570 AVX65558:AVX65570 AMB65558:AMB65570 ACF65558:ACF65570 SJ65558:SJ65570 IN13:IN34 SJ13:SJ34 ACF13:ACF34 AMB13:AMB34 AVX13:AVX34 BFT13:BFT34 BPP13:BPP34 BZL13:BZL34 CJH13:CJH34 CTD13:CTD34 DCZ13:DCZ34 DMV13:DMV34 DWR13:DWR34 EGN13:EGN34 EQJ13:EQJ34 FAF13:FAF34 FKB13:FKB34 FTX13:FTX34 GDT13:GDT34 GNP13:GNP34 GXL13:GXL34 HHH13:HHH34 HRD13:HRD34 IAZ13:IAZ34 IKV13:IKV34 IUR13:IUR34 JEN13:JEN34 JOJ13:JOJ34 JYF13:JYF34 KIB13:KIB34 KRX13:KRX34 LBT13:LBT34 LLP13:LLP34 LVL13:LVL34 MFH13:MFH34 MPD13:MPD34 MYZ13:MYZ34 NIV13:NIV34 NSR13:NSR34 OCN13:OCN34 OMJ13:OMJ34 OWF13:OWF34 PGB13:PGB34 PPX13:PPX34 PZT13:PZT34 QJP13:QJP34 QTL13:QTL34 RDH13:RDH34 RND13:RND34 RWZ13:RWZ34 SGV13:SGV34 SQR13:SQR34 TAN13:TAN34 TKJ13:TKJ34 TUF13:TUF34 UEB13:UEB34 UNX13:UNX34 UXT13:UXT34 VHP13:VHP34 VRL13:VRL34 WBH13:WBH34 WLD13:WLD34 WUZ13:WUZ34">
      <formula1>Трансфертозамещение</formula1>
    </dataValidation>
  </dataValidations>
  <pageMargins left="0.23622047244094491" right="0.23622047244094491" top="0.74803149606299213" bottom="0.74803149606299213" header="0.31496062992125984" footer="0.31496062992125984"/>
  <pageSetup paperSize="9" scale="80" firstPageNumber="2271" fitToWidth="2" orientation="landscape" useFirstPageNumber="1" r:id="rId1"/>
  <headerFooter alignWithMargins="0">
    <oddHeader>&amp;R&amp;P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AB59"/>
  <sheetViews>
    <sheetView zoomScale="80" zoomScaleNormal="80" workbookViewId="0">
      <pane xSplit="2" ySplit="12" topLeftCell="C13" activePane="bottomRight" state="frozen"/>
      <selection activeCell="P38" sqref="P38"/>
      <selection pane="topRight" activeCell="P38" sqref="P38"/>
      <selection pane="bottomLeft" activeCell="P38" sqref="P38"/>
      <selection pane="bottomRight" activeCell="I39" sqref="I39"/>
    </sheetView>
  </sheetViews>
  <sheetFormatPr defaultColWidth="7.75" defaultRowHeight="12.75" x14ac:dyDescent="0.2"/>
  <cols>
    <col min="1" max="1" width="3.125" style="8" customWidth="1"/>
    <col min="2" max="2" width="19.125" style="8" bestFit="1" customWidth="1"/>
    <col min="3" max="3" width="10" style="16" customWidth="1"/>
    <col min="4" max="4" width="11.5" style="9" customWidth="1"/>
    <col min="5" max="5" width="17" style="9" customWidth="1"/>
    <col min="6" max="6" width="15.375" style="8" customWidth="1"/>
    <col min="7" max="7" width="10.125" style="9" customWidth="1"/>
    <col min="8" max="8" width="13.625" style="8" customWidth="1"/>
    <col min="9" max="9" width="13.25" style="8" bestFit="1" customWidth="1"/>
    <col min="10" max="10" width="5.375" style="8" customWidth="1"/>
    <col min="11" max="12" width="11" style="8" customWidth="1"/>
    <col min="13" max="13" width="13.625" style="8" customWidth="1"/>
    <col min="14" max="14" width="13.5" style="8" customWidth="1"/>
    <col min="15" max="15" width="4.375" style="8" customWidth="1"/>
    <col min="16" max="16" width="14.875" style="16" customWidth="1"/>
    <col min="17" max="17" width="10.625" style="10" customWidth="1"/>
    <col min="18" max="18" width="12.875" style="10" customWidth="1"/>
    <col min="19" max="19" width="14.375" style="10" customWidth="1"/>
    <col min="20" max="20" width="13.25" style="10" customWidth="1"/>
    <col min="21" max="22" width="13.125" style="10" customWidth="1"/>
    <col min="23" max="23" width="6.625" style="9" customWidth="1"/>
    <col min="24" max="233" width="7.75" style="9"/>
    <col min="234" max="234" width="3.125" style="9" customWidth="1"/>
    <col min="235" max="235" width="13.25" style="9" customWidth="1"/>
    <col min="236" max="236" width="9" style="9" bestFit="1" customWidth="1"/>
    <col min="237" max="237" width="10.375" style="9" bestFit="1" customWidth="1"/>
    <col min="238" max="238" width="9" style="9" bestFit="1" customWidth="1"/>
    <col min="239" max="239" width="11.75" style="9" bestFit="1" customWidth="1"/>
    <col min="240" max="240" width="11.25" style="9" bestFit="1" customWidth="1"/>
    <col min="241" max="241" width="9" style="9" bestFit="1" customWidth="1"/>
    <col min="242" max="242" width="0" style="9" hidden="1" customWidth="1"/>
    <col min="243" max="243" width="12.5" style="9" customWidth="1"/>
    <col min="244" max="247" width="10.625" style="9" customWidth="1"/>
    <col min="248" max="248" width="21" style="9" bestFit="1" customWidth="1"/>
    <col min="249" max="249" width="13.75" style="9" customWidth="1"/>
    <col min="250" max="251" width="10.625" style="9" customWidth="1"/>
    <col min="252" max="489" width="7.75" style="9"/>
    <col min="490" max="490" width="3.125" style="9" customWidth="1"/>
    <col min="491" max="491" width="13.25" style="9" customWidth="1"/>
    <col min="492" max="492" width="9" style="9" bestFit="1" customWidth="1"/>
    <col min="493" max="493" width="10.375" style="9" bestFit="1" customWidth="1"/>
    <col min="494" max="494" width="9" style="9" bestFit="1" customWidth="1"/>
    <col min="495" max="495" width="11.75" style="9" bestFit="1" customWidth="1"/>
    <col min="496" max="496" width="11.25" style="9" bestFit="1" customWidth="1"/>
    <col min="497" max="497" width="9" style="9" bestFit="1" customWidth="1"/>
    <col min="498" max="498" width="0" style="9" hidden="1" customWidth="1"/>
    <col min="499" max="499" width="12.5" style="9" customWidth="1"/>
    <col min="500" max="503" width="10.625" style="9" customWidth="1"/>
    <col min="504" max="504" width="21" style="9" bestFit="1" customWidth="1"/>
    <col min="505" max="505" width="13.75" style="9" customWidth="1"/>
    <col min="506" max="507" width="10.625" style="9" customWidth="1"/>
    <col min="508" max="745" width="7.75" style="9"/>
    <col min="746" max="746" width="3.125" style="9" customWidth="1"/>
    <col min="747" max="747" width="13.25" style="9" customWidth="1"/>
    <col min="748" max="748" width="9" style="9" bestFit="1" customWidth="1"/>
    <col min="749" max="749" width="10.375" style="9" bestFit="1" customWidth="1"/>
    <col min="750" max="750" width="9" style="9" bestFit="1" customWidth="1"/>
    <col min="751" max="751" width="11.75" style="9" bestFit="1" customWidth="1"/>
    <col min="752" max="752" width="11.25" style="9" bestFit="1" customWidth="1"/>
    <col min="753" max="753" width="9" style="9" bestFit="1" customWidth="1"/>
    <col min="754" max="754" width="0" style="9" hidden="1" customWidth="1"/>
    <col min="755" max="755" width="12.5" style="9" customWidth="1"/>
    <col min="756" max="759" width="10.625" style="9" customWidth="1"/>
    <col min="760" max="760" width="21" style="9" bestFit="1" customWidth="1"/>
    <col min="761" max="761" width="13.75" style="9" customWidth="1"/>
    <col min="762" max="763" width="10.625" style="9" customWidth="1"/>
    <col min="764" max="1001" width="7.75" style="9"/>
    <col min="1002" max="1002" width="3.125" style="9" customWidth="1"/>
    <col min="1003" max="1003" width="13.25" style="9" customWidth="1"/>
    <col min="1004" max="1004" width="9" style="9" bestFit="1" customWidth="1"/>
    <col min="1005" max="1005" width="10.375" style="9" bestFit="1" customWidth="1"/>
    <col min="1006" max="1006" width="9" style="9" bestFit="1" customWidth="1"/>
    <col min="1007" max="1007" width="11.75" style="9" bestFit="1" customWidth="1"/>
    <col min="1008" max="1008" width="11.25" style="9" bestFit="1" customWidth="1"/>
    <col min="1009" max="1009" width="9" style="9" bestFit="1" customWidth="1"/>
    <col min="1010" max="1010" width="0" style="9" hidden="1" customWidth="1"/>
    <col min="1011" max="1011" width="12.5" style="9" customWidth="1"/>
    <col min="1012" max="1015" width="10.625" style="9" customWidth="1"/>
    <col min="1016" max="1016" width="21" style="9" bestFit="1" customWidth="1"/>
    <col min="1017" max="1017" width="13.75" style="9" customWidth="1"/>
    <col min="1018" max="1019" width="10.625" style="9" customWidth="1"/>
    <col min="1020" max="1257" width="7.75" style="9"/>
    <col min="1258" max="1258" width="3.125" style="9" customWidth="1"/>
    <col min="1259" max="1259" width="13.25" style="9" customWidth="1"/>
    <col min="1260" max="1260" width="9" style="9" bestFit="1" customWidth="1"/>
    <col min="1261" max="1261" width="10.375" style="9" bestFit="1" customWidth="1"/>
    <col min="1262" max="1262" width="9" style="9" bestFit="1" customWidth="1"/>
    <col min="1263" max="1263" width="11.75" style="9" bestFit="1" customWidth="1"/>
    <col min="1264" max="1264" width="11.25" style="9" bestFit="1" customWidth="1"/>
    <col min="1265" max="1265" width="9" style="9" bestFit="1" customWidth="1"/>
    <col min="1266" max="1266" width="0" style="9" hidden="1" customWidth="1"/>
    <col min="1267" max="1267" width="12.5" style="9" customWidth="1"/>
    <col min="1268" max="1271" width="10.625" style="9" customWidth="1"/>
    <col min="1272" max="1272" width="21" style="9" bestFit="1" customWidth="1"/>
    <col min="1273" max="1273" width="13.75" style="9" customWidth="1"/>
    <col min="1274" max="1275" width="10.625" style="9" customWidth="1"/>
    <col min="1276" max="1513" width="7.75" style="9"/>
    <col min="1514" max="1514" width="3.125" style="9" customWidth="1"/>
    <col min="1515" max="1515" width="13.25" style="9" customWidth="1"/>
    <col min="1516" max="1516" width="9" style="9" bestFit="1" customWidth="1"/>
    <col min="1517" max="1517" width="10.375" style="9" bestFit="1" customWidth="1"/>
    <col min="1518" max="1518" width="9" style="9" bestFit="1" customWidth="1"/>
    <col min="1519" max="1519" width="11.75" style="9" bestFit="1" customWidth="1"/>
    <col min="1520" max="1520" width="11.25" style="9" bestFit="1" customWidth="1"/>
    <col min="1521" max="1521" width="9" style="9" bestFit="1" customWidth="1"/>
    <col min="1522" max="1522" width="0" style="9" hidden="1" customWidth="1"/>
    <col min="1523" max="1523" width="12.5" style="9" customWidth="1"/>
    <col min="1524" max="1527" width="10.625" style="9" customWidth="1"/>
    <col min="1528" max="1528" width="21" style="9" bestFit="1" customWidth="1"/>
    <col min="1529" max="1529" width="13.75" style="9" customWidth="1"/>
    <col min="1530" max="1531" width="10.625" style="9" customWidth="1"/>
    <col min="1532" max="1769" width="7.75" style="9"/>
    <col min="1770" max="1770" width="3.125" style="9" customWidth="1"/>
    <col min="1771" max="1771" width="13.25" style="9" customWidth="1"/>
    <col min="1772" max="1772" width="9" style="9" bestFit="1" customWidth="1"/>
    <col min="1773" max="1773" width="10.375" style="9" bestFit="1" customWidth="1"/>
    <col min="1774" max="1774" width="9" style="9" bestFit="1" customWidth="1"/>
    <col min="1775" max="1775" width="11.75" style="9" bestFit="1" customWidth="1"/>
    <col min="1776" max="1776" width="11.25" style="9" bestFit="1" customWidth="1"/>
    <col min="1777" max="1777" width="9" style="9" bestFit="1" customWidth="1"/>
    <col min="1778" max="1778" width="0" style="9" hidden="1" customWidth="1"/>
    <col min="1779" max="1779" width="12.5" style="9" customWidth="1"/>
    <col min="1780" max="1783" width="10.625" style="9" customWidth="1"/>
    <col min="1784" max="1784" width="21" style="9" bestFit="1" customWidth="1"/>
    <col min="1785" max="1785" width="13.75" style="9" customWidth="1"/>
    <col min="1786" max="1787" width="10.625" style="9" customWidth="1"/>
    <col min="1788" max="2025" width="7.75" style="9"/>
    <col min="2026" max="2026" width="3.125" style="9" customWidth="1"/>
    <col min="2027" max="2027" width="13.25" style="9" customWidth="1"/>
    <col min="2028" max="2028" width="9" style="9" bestFit="1" customWidth="1"/>
    <col min="2029" max="2029" width="10.375" style="9" bestFit="1" customWidth="1"/>
    <col min="2030" max="2030" width="9" style="9" bestFit="1" customWidth="1"/>
    <col min="2031" max="2031" width="11.75" style="9" bestFit="1" customWidth="1"/>
    <col min="2032" max="2032" width="11.25" style="9" bestFit="1" customWidth="1"/>
    <col min="2033" max="2033" width="9" style="9" bestFit="1" customWidth="1"/>
    <col min="2034" max="2034" width="0" style="9" hidden="1" customWidth="1"/>
    <col min="2035" max="2035" width="12.5" style="9" customWidth="1"/>
    <col min="2036" max="2039" width="10.625" style="9" customWidth="1"/>
    <col min="2040" max="2040" width="21" style="9" bestFit="1" customWidth="1"/>
    <col min="2041" max="2041" width="13.75" style="9" customWidth="1"/>
    <col min="2042" max="2043" width="10.625" style="9" customWidth="1"/>
    <col min="2044" max="2281" width="7.75" style="9"/>
    <col min="2282" max="2282" width="3.125" style="9" customWidth="1"/>
    <col min="2283" max="2283" width="13.25" style="9" customWidth="1"/>
    <col min="2284" max="2284" width="9" style="9" bestFit="1" customWidth="1"/>
    <col min="2285" max="2285" width="10.375" style="9" bestFit="1" customWidth="1"/>
    <col min="2286" max="2286" width="9" style="9" bestFit="1" customWidth="1"/>
    <col min="2287" max="2287" width="11.75" style="9" bestFit="1" customWidth="1"/>
    <col min="2288" max="2288" width="11.25" style="9" bestFit="1" customWidth="1"/>
    <col min="2289" max="2289" width="9" style="9" bestFit="1" customWidth="1"/>
    <col min="2290" max="2290" width="0" style="9" hidden="1" customWidth="1"/>
    <col min="2291" max="2291" width="12.5" style="9" customWidth="1"/>
    <col min="2292" max="2295" width="10.625" style="9" customWidth="1"/>
    <col min="2296" max="2296" width="21" style="9" bestFit="1" customWidth="1"/>
    <col min="2297" max="2297" width="13.75" style="9" customWidth="1"/>
    <col min="2298" max="2299" width="10.625" style="9" customWidth="1"/>
    <col min="2300" max="2537" width="7.75" style="9"/>
    <col min="2538" max="2538" width="3.125" style="9" customWidth="1"/>
    <col min="2539" max="2539" width="13.25" style="9" customWidth="1"/>
    <col min="2540" max="2540" width="9" style="9" bestFit="1" customWidth="1"/>
    <col min="2541" max="2541" width="10.375" style="9" bestFit="1" customWidth="1"/>
    <col min="2542" max="2542" width="9" style="9" bestFit="1" customWidth="1"/>
    <col min="2543" max="2543" width="11.75" style="9" bestFit="1" customWidth="1"/>
    <col min="2544" max="2544" width="11.25" style="9" bestFit="1" customWidth="1"/>
    <col min="2545" max="2545" width="9" style="9" bestFit="1" customWidth="1"/>
    <col min="2546" max="2546" width="0" style="9" hidden="1" customWidth="1"/>
    <col min="2547" max="2547" width="12.5" style="9" customWidth="1"/>
    <col min="2548" max="2551" width="10.625" style="9" customWidth="1"/>
    <col min="2552" max="2552" width="21" style="9" bestFit="1" customWidth="1"/>
    <col min="2553" max="2553" width="13.75" style="9" customWidth="1"/>
    <col min="2554" max="2555" width="10.625" style="9" customWidth="1"/>
    <col min="2556" max="2793" width="7.75" style="9"/>
    <col min="2794" max="2794" width="3.125" style="9" customWidth="1"/>
    <col min="2795" max="2795" width="13.25" style="9" customWidth="1"/>
    <col min="2796" max="2796" width="9" style="9" bestFit="1" customWidth="1"/>
    <col min="2797" max="2797" width="10.375" style="9" bestFit="1" customWidth="1"/>
    <col min="2798" max="2798" width="9" style="9" bestFit="1" customWidth="1"/>
    <col min="2799" max="2799" width="11.75" style="9" bestFit="1" customWidth="1"/>
    <col min="2800" max="2800" width="11.25" style="9" bestFit="1" customWidth="1"/>
    <col min="2801" max="2801" width="9" style="9" bestFit="1" customWidth="1"/>
    <col min="2802" max="2802" width="0" style="9" hidden="1" customWidth="1"/>
    <col min="2803" max="2803" width="12.5" style="9" customWidth="1"/>
    <col min="2804" max="2807" width="10.625" style="9" customWidth="1"/>
    <col min="2808" max="2808" width="21" style="9" bestFit="1" customWidth="1"/>
    <col min="2809" max="2809" width="13.75" style="9" customWidth="1"/>
    <col min="2810" max="2811" width="10.625" style="9" customWidth="1"/>
    <col min="2812" max="3049" width="7.75" style="9"/>
    <col min="3050" max="3050" width="3.125" style="9" customWidth="1"/>
    <col min="3051" max="3051" width="13.25" style="9" customWidth="1"/>
    <col min="3052" max="3052" width="9" style="9" bestFit="1" customWidth="1"/>
    <col min="3053" max="3053" width="10.375" style="9" bestFit="1" customWidth="1"/>
    <col min="3054" max="3054" width="9" style="9" bestFit="1" customWidth="1"/>
    <col min="3055" max="3055" width="11.75" style="9" bestFit="1" customWidth="1"/>
    <col min="3056" max="3056" width="11.25" style="9" bestFit="1" customWidth="1"/>
    <col min="3057" max="3057" width="9" style="9" bestFit="1" customWidth="1"/>
    <col min="3058" max="3058" width="0" style="9" hidden="1" customWidth="1"/>
    <col min="3059" max="3059" width="12.5" style="9" customWidth="1"/>
    <col min="3060" max="3063" width="10.625" style="9" customWidth="1"/>
    <col min="3064" max="3064" width="21" style="9" bestFit="1" customWidth="1"/>
    <col min="3065" max="3065" width="13.75" style="9" customWidth="1"/>
    <col min="3066" max="3067" width="10.625" style="9" customWidth="1"/>
    <col min="3068" max="3305" width="7.75" style="9"/>
    <col min="3306" max="3306" width="3.125" style="9" customWidth="1"/>
    <col min="3307" max="3307" width="13.25" style="9" customWidth="1"/>
    <col min="3308" max="3308" width="9" style="9" bestFit="1" customWidth="1"/>
    <col min="3309" max="3309" width="10.375" style="9" bestFit="1" customWidth="1"/>
    <col min="3310" max="3310" width="9" style="9" bestFit="1" customWidth="1"/>
    <col min="3311" max="3311" width="11.75" style="9" bestFit="1" customWidth="1"/>
    <col min="3312" max="3312" width="11.25" style="9" bestFit="1" customWidth="1"/>
    <col min="3313" max="3313" width="9" style="9" bestFit="1" customWidth="1"/>
    <col min="3314" max="3314" width="0" style="9" hidden="1" customWidth="1"/>
    <col min="3315" max="3315" width="12.5" style="9" customWidth="1"/>
    <col min="3316" max="3319" width="10.625" style="9" customWidth="1"/>
    <col min="3320" max="3320" width="21" style="9" bestFit="1" customWidth="1"/>
    <col min="3321" max="3321" width="13.75" style="9" customWidth="1"/>
    <col min="3322" max="3323" width="10.625" style="9" customWidth="1"/>
    <col min="3324" max="3561" width="7.75" style="9"/>
    <col min="3562" max="3562" width="3.125" style="9" customWidth="1"/>
    <col min="3563" max="3563" width="13.25" style="9" customWidth="1"/>
    <col min="3564" max="3564" width="9" style="9" bestFit="1" customWidth="1"/>
    <col min="3565" max="3565" width="10.375" style="9" bestFit="1" customWidth="1"/>
    <col min="3566" max="3566" width="9" style="9" bestFit="1" customWidth="1"/>
    <col min="3567" max="3567" width="11.75" style="9" bestFit="1" customWidth="1"/>
    <col min="3568" max="3568" width="11.25" style="9" bestFit="1" customWidth="1"/>
    <col min="3569" max="3569" width="9" style="9" bestFit="1" customWidth="1"/>
    <col min="3570" max="3570" width="0" style="9" hidden="1" customWidth="1"/>
    <col min="3571" max="3571" width="12.5" style="9" customWidth="1"/>
    <col min="3572" max="3575" width="10.625" style="9" customWidth="1"/>
    <col min="3576" max="3576" width="21" style="9" bestFit="1" customWidth="1"/>
    <col min="3577" max="3577" width="13.75" style="9" customWidth="1"/>
    <col min="3578" max="3579" width="10.625" style="9" customWidth="1"/>
    <col min="3580" max="3817" width="7.75" style="9"/>
    <col min="3818" max="3818" width="3.125" style="9" customWidth="1"/>
    <col min="3819" max="3819" width="13.25" style="9" customWidth="1"/>
    <col min="3820" max="3820" width="9" style="9" bestFit="1" customWidth="1"/>
    <col min="3821" max="3821" width="10.375" style="9" bestFit="1" customWidth="1"/>
    <col min="3822" max="3822" width="9" style="9" bestFit="1" customWidth="1"/>
    <col min="3823" max="3823" width="11.75" style="9" bestFit="1" customWidth="1"/>
    <col min="3824" max="3824" width="11.25" style="9" bestFit="1" customWidth="1"/>
    <col min="3825" max="3825" width="9" style="9" bestFit="1" customWidth="1"/>
    <col min="3826" max="3826" width="0" style="9" hidden="1" customWidth="1"/>
    <col min="3827" max="3827" width="12.5" style="9" customWidth="1"/>
    <col min="3828" max="3831" width="10.625" style="9" customWidth="1"/>
    <col min="3832" max="3832" width="21" style="9" bestFit="1" customWidth="1"/>
    <col min="3833" max="3833" width="13.75" style="9" customWidth="1"/>
    <col min="3834" max="3835" width="10.625" style="9" customWidth="1"/>
    <col min="3836" max="4073" width="7.75" style="9"/>
    <col min="4074" max="4074" width="3.125" style="9" customWidth="1"/>
    <col min="4075" max="4075" width="13.25" style="9" customWidth="1"/>
    <col min="4076" max="4076" width="9" style="9" bestFit="1" customWidth="1"/>
    <col min="4077" max="4077" width="10.375" style="9" bestFit="1" customWidth="1"/>
    <col min="4078" max="4078" width="9" style="9" bestFit="1" customWidth="1"/>
    <col min="4079" max="4079" width="11.75" style="9" bestFit="1" customWidth="1"/>
    <col min="4080" max="4080" width="11.25" style="9" bestFit="1" customWidth="1"/>
    <col min="4081" max="4081" width="9" style="9" bestFit="1" customWidth="1"/>
    <col min="4082" max="4082" width="0" style="9" hidden="1" customWidth="1"/>
    <col min="4083" max="4083" width="12.5" style="9" customWidth="1"/>
    <col min="4084" max="4087" width="10.625" style="9" customWidth="1"/>
    <col min="4088" max="4088" width="21" style="9" bestFit="1" customWidth="1"/>
    <col min="4089" max="4089" width="13.75" style="9" customWidth="1"/>
    <col min="4090" max="4091" width="10.625" style="9" customWidth="1"/>
    <col min="4092" max="4329" width="7.75" style="9"/>
    <col min="4330" max="4330" width="3.125" style="9" customWidth="1"/>
    <col min="4331" max="4331" width="13.25" style="9" customWidth="1"/>
    <col min="4332" max="4332" width="9" style="9" bestFit="1" customWidth="1"/>
    <col min="4333" max="4333" width="10.375" style="9" bestFit="1" customWidth="1"/>
    <col min="4334" max="4334" width="9" style="9" bestFit="1" customWidth="1"/>
    <col min="4335" max="4335" width="11.75" style="9" bestFit="1" customWidth="1"/>
    <col min="4336" max="4336" width="11.25" style="9" bestFit="1" customWidth="1"/>
    <col min="4337" max="4337" width="9" style="9" bestFit="1" customWidth="1"/>
    <col min="4338" max="4338" width="0" style="9" hidden="1" customWidth="1"/>
    <col min="4339" max="4339" width="12.5" style="9" customWidth="1"/>
    <col min="4340" max="4343" width="10.625" style="9" customWidth="1"/>
    <col min="4344" max="4344" width="21" style="9" bestFit="1" customWidth="1"/>
    <col min="4345" max="4345" width="13.75" style="9" customWidth="1"/>
    <col min="4346" max="4347" width="10.625" style="9" customWidth="1"/>
    <col min="4348" max="4585" width="7.75" style="9"/>
    <col min="4586" max="4586" width="3.125" style="9" customWidth="1"/>
    <col min="4587" max="4587" width="13.25" style="9" customWidth="1"/>
    <col min="4588" max="4588" width="9" style="9" bestFit="1" customWidth="1"/>
    <col min="4589" max="4589" width="10.375" style="9" bestFit="1" customWidth="1"/>
    <col min="4590" max="4590" width="9" style="9" bestFit="1" customWidth="1"/>
    <col min="4591" max="4591" width="11.75" style="9" bestFit="1" customWidth="1"/>
    <col min="4592" max="4592" width="11.25" style="9" bestFit="1" customWidth="1"/>
    <col min="4593" max="4593" width="9" style="9" bestFit="1" customWidth="1"/>
    <col min="4594" max="4594" width="0" style="9" hidden="1" customWidth="1"/>
    <col min="4595" max="4595" width="12.5" style="9" customWidth="1"/>
    <col min="4596" max="4599" width="10.625" style="9" customWidth="1"/>
    <col min="4600" max="4600" width="21" style="9" bestFit="1" customWidth="1"/>
    <col min="4601" max="4601" width="13.75" style="9" customWidth="1"/>
    <col min="4602" max="4603" width="10.625" style="9" customWidth="1"/>
    <col min="4604" max="4841" width="7.75" style="9"/>
    <col min="4842" max="4842" width="3.125" style="9" customWidth="1"/>
    <col min="4843" max="4843" width="13.25" style="9" customWidth="1"/>
    <col min="4844" max="4844" width="9" style="9" bestFit="1" customWidth="1"/>
    <col min="4845" max="4845" width="10.375" style="9" bestFit="1" customWidth="1"/>
    <col min="4846" max="4846" width="9" style="9" bestFit="1" customWidth="1"/>
    <col min="4847" max="4847" width="11.75" style="9" bestFit="1" customWidth="1"/>
    <col min="4848" max="4848" width="11.25" style="9" bestFit="1" customWidth="1"/>
    <col min="4849" max="4849" width="9" style="9" bestFit="1" customWidth="1"/>
    <col min="4850" max="4850" width="0" style="9" hidden="1" customWidth="1"/>
    <col min="4851" max="4851" width="12.5" style="9" customWidth="1"/>
    <col min="4852" max="4855" width="10.625" style="9" customWidth="1"/>
    <col min="4856" max="4856" width="21" style="9" bestFit="1" customWidth="1"/>
    <col min="4857" max="4857" width="13.75" style="9" customWidth="1"/>
    <col min="4858" max="4859" width="10.625" style="9" customWidth="1"/>
    <col min="4860" max="5097" width="7.75" style="9"/>
    <col min="5098" max="5098" width="3.125" style="9" customWidth="1"/>
    <col min="5099" max="5099" width="13.25" style="9" customWidth="1"/>
    <col min="5100" max="5100" width="9" style="9" bestFit="1" customWidth="1"/>
    <col min="5101" max="5101" width="10.375" style="9" bestFit="1" customWidth="1"/>
    <col min="5102" max="5102" width="9" style="9" bestFit="1" customWidth="1"/>
    <col min="5103" max="5103" width="11.75" style="9" bestFit="1" customWidth="1"/>
    <col min="5104" max="5104" width="11.25" style="9" bestFit="1" customWidth="1"/>
    <col min="5105" max="5105" width="9" style="9" bestFit="1" customWidth="1"/>
    <col min="5106" max="5106" width="0" style="9" hidden="1" customWidth="1"/>
    <col min="5107" max="5107" width="12.5" style="9" customWidth="1"/>
    <col min="5108" max="5111" width="10.625" style="9" customWidth="1"/>
    <col min="5112" max="5112" width="21" style="9" bestFit="1" customWidth="1"/>
    <col min="5113" max="5113" width="13.75" style="9" customWidth="1"/>
    <col min="5114" max="5115" width="10.625" style="9" customWidth="1"/>
    <col min="5116" max="5353" width="7.75" style="9"/>
    <col min="5354" max="5354" width="3.125" style="9" customWidth="1"/>
    <col min="5355" max="5355" width="13.25" style="9" customWidth="1"/>
    <col min="5356" max="5356" width="9" style="9" bestFit="1" customWidth="1"/>
    <col min="5357" max="5357" width="10.375" style="9" bestFit="1" customWidth="1"/>
    <col min="5358" max="5358" width="9" style="9" bestFit="1" customWidth="1"/>
    <col min="5359" max="5359" width="11.75" style="9" bestFit="1" customWidth="1"/>
    <col min="5360" max="5360" width="11.25" style="9" bestFit="1" customWidth="1"/>
    <col min="5361" max="5361" width="9" style="9" bestFit="1" customWidth="1"/>
    <col min="5362" max="5362" width="0" style="9" hidden="1" customWidth="1"/>
    <col min="5363" max="5363" width="12.5" style="9" customWidth="1"/>
    <col min="5364" max="5367" width="10.625" style="9" customWidth="1"/>
    <col min="5368" max="5368" width="21" style="9" bestFit="1" customWidth="1"/>
    <col min="5369" max="5369" width="13.75" style="9" customWidth="1"/>
    <col min="5370" max="5371" width="10.625" style="9" customWidth="1"/>
    <col min="5372" max="5609" width="7.75" style="9"/>
    <col min="5610" max="5610" width="3.125" style="9" customWidth="1"/>
    <col min="5611" max="5611" width="13.25" style="9" customWidth="1"/>
    <col min="5612" max="5612" width="9" style="9" bestFit="1" customWidth="1"/>
    <col min="5613" max="5613" width="10.375" style="9" bestFit="1" customWidth="1"/>
    <col min="5614" max="5614" width="9" style="9" bestFit="1" customWidth="1"/>
    <col min="5615" max="5615" width="11.75" style="9" bestFit="1" customWidth="1"/>
    <col min="5616" max="5616" width="11.25" style="9" bestFit="1" customWidth="1"/>
    <col min="5617" max="5617" width="9" style="9" bestFit="1" customWidth="1"/>
    <col min="5618" max="5618" width="0" style="9" hidden="1" customWidth="1"/>
    <col min="5619" max="5619" width="12.5" style="9" customWidth="1"/>
    <col min="5620" max="5623" width="10.625" style="9" customWidth="1"/>
    <col min="5624" max="5624" width="21" style="9" bestFit="1" customWidth="1"/>
    <col min="5625" max="5625" width="13.75" style="9" customWidth="1"/>
    <col min="5626" max="5627" width="10.625" style="9" customWidth="1"/>
    <col min="5628" max="5865" width="7.75" style="9"/>
    <col min="5866" max="5866" width="3.125" style="9" customWidth="1"/>
    <col min="5867" max="5867" width="13.25" style="9" customWidth="1"/>
    <col min="5868" max="5868" width="9" style="9" bestFit="1" customWidth="1"/>
    <col min="5869" max="5869" width="10.375" style="9" bestFit="1" customWidth="1"/>
    <col min="5870" max="5870" width="9" style="9" bestFit="1" customWidth="1"/>
    <col min="5871" max="5871" width="11.75" style="9" bestFit="1" customWidth="1"/>
    <col min="5872" max="5872" width="11.25" style="9" bestFit="1" customWidth="1"/>
    <col min="5873" max="5873" width="9" style="9" bestFit="1" customWidth="1"/>
    <col min="5874" max="5874" width="0" style="9" hidden="1" customWidth="1"/>
    <col min="5875" max="5875" width="12.5" style="9" customWidth="1"/>
    <col min="5876" max="5879" width="10.625" style="9" customWidth="1"/>
    <col min="5880" max="5880" width="21" style="9" bestFit="1" customWidth="1"/>
    <col min="5881" max="5881" width="13.75" style="9" customWidth="1"/>
    <col min="5882" max="5883" width="10.625" style="9" customWidth="1"/>
    <col min="5884" max="6121" width="7.75" style="9"/>
    <col min="6122" max="6122" width="3.125" style="9" customWidth="1"/>
    <col min="6123" max="6123" width="13.25" style="9" customWidth="1"/>
    <col min="6124" max="6124" width="9" style="9" bestFit="1" customWidth="1"/>
    <col min="6125" max="6125" width="10.375" style="9" bestFit="1" customWidth="1"/>
    <col min="6126" max="6126" width="9" style="9" bestFit="1" customWidth="1"/>
    <col min="6127" max="6127" width="11.75" style="9" bestFit="1" customWidth="1"/>
    <col min="6128" max="6128" width="11.25" style="9" bestFit="1" customWidth="1"/>
    <col min="6129" max="6129" width="9" style="9" bestFit="1" customWidth="1"/>
    <col min="6130" max="6130" width="0" style="9" hidden="1" customWidth="1"/>
    <col min="6131" max="6131" width="12.5" style="9" customWidth="1"/>
    <col min="6132" max="6135" width="10.625" style="9" customWidth="1"/>
    <col min="6136" max="6136" width="21" style="9" bestFit="1" customWidth="1"/>
    <col min="6137" max="6137" width="13.75" style="9" customWidth="1"/>
    <col min="6138" max="6139" width="10.625" style="9" customWidth="1"/>
    <col min="6140" max="6377" width="7.75" style="9"/>
    <col min="6378" max="6378" width="3.125" style="9" customWidth="1"/>
    <col min="6379" max="6379" width="13.25" style="9" customWidth="1"/>
    <col min="6380" max="6380" width="9" style="9" bestFit="1" customWidth="1"/>
    <col min="6381" max="6381" width="10.375" style="9" bestFit="1" customWidth="1"/>
    <col min="6382" max="6382" width="9" style="9" bestFit="1" customWidth="1"/>
    <col min="6383" max="6383" width="11.75" style="9" bestFit="1" customWidth="1"/>
    <col min="6384" max="6384" width="11.25" style="9" bestFit="1" customWidth="1"/>
    <col min="6385" max="6385" width="9" style="9" bestFit="1" customWidth="1"/>
    <col min="6386" max="6386" width="0" style="9" hidden="1" customWidth="1"/>
    <col min="6387" max="6387" width="12.5" style="9" customWidth="1"/>
    <col min="6388" max="6391" width="10.625" style="9" customWidth="1"/>
    <col min="6392" max="6392" width="21" style="9" bestFit="1" customWidth="1"/>
    <col min="6393" max="6393" width="13.75" style="9" customWidth="1"/>
    <col min="6394" max="6395" width="10.625" style="9" customWidth="1"/>
    <col min="6396" max="6633" width="7.75" style="9"/>
    <col min="6634" max="6634" width="3.125" style="9" customWidth="1"/>
    <col min="6635" max="6635" width="13.25" style="9" customWidth="1"/>
    <col min="6636" max="6636" width="9" style="9" bestFit="1" customWidth="1"/>
    <col min="6637" max="6637" width="10.375" style="9" bestFit="1" customWidth="1"/>
    <col min="6638" max="6638" width="9" style="9" bestFit="1" customWidth="1"/>
    <col min="6639" max="6639" width="11.75" style="9" bestFit="1" customWidth="1"/>
    <col min="6640" max="6640" width="11.25" style="9" bestFit="1" customWidth="1"/>
    <col min="6641" max="6641" width="9" style="9" bestFit="1" customWidth="1"/>
    <col min="6642" max="6642" width="0" style="9" hidden="1" customWidth="1"/>
    <col min="6643" max="6643" width="12.5" style="9" customWidth="1"/>
    <col min="6644" max="6647" width="10.625" style="9" customWidth="1"/>
    <col min="6648" max="6648" width="21" style="9" bestFit="1" customWidth="1"/>
    <col min="6649" max="6649" width="13.75" style="9" customWidth="1"/>
    <col min="6650" max="6651" width="10.625" style="9" customWidth="1"/>
    <col min="6652" max="6889" width="7.75" style="9"/>
    <col min="6890" max="6890" width="3.125" style="9" customWidth="1"/>
    <col min="6891" max="6891" width="13.25" style="9" customWidth="1"/>
    <col min="6892" max="6892" width="9" style="9" bestFit="1" customWidth="1"/>
    <col min="6893" max="6893" width="10.375" style="9" bestFit="1" customWidth="1"/>
    <col min="6894" max="6894" width="9" style="9" bestFit="1" customWidth="1"/>
    <col min="6895" max="6895" width="11.75" style="9" bestFit="1" customWidth="1"/>
    <col min="6896" max="6896" width="11.25" style="9" bestFit="1" customWidth="1"/>
    <col min="6897" max="6897" width="9" style="9" bestFit="1" customWidth="1"/>
    <col min="6898" max="6898" width="0" style="9" hidden="1" customWidth="1"/>
    <col min="6899" max="6899" width="12.5" style="9" customWidth="1"/>
    <col min="6900" max="6903" width="10.625" style="9" customWidth="1"/>
    <col min="6904" max="6904" width="21" style="9" bestFit="1" customWidth="1"/>
    <col min="6905" max="6905" width="13.75" style="9" customWidth="1"/>
    <col min="6906" max="6907" width="10.625" style="9" customWidth="1"/>
    <col min="6908" max="7145" width="7.75" style="9"/>
    <col min="7146" max="7146" width="3.125" style="9" customWidth="1"/>
    <col min="7147" max="7147" width="13.25" style="9" customWidth="1"/>
    <col min="7148" max="7148" width="9" style="9" bestFit="1" customWidth="1"/>
    <col min="7149" max="7149" width="10.375" style="9" bestFit="1" customWidth="1"/>
    <col min="7150" max="7150" width="9" style="9" bestFit="1" customWidth="1"/>
    <col min="7151" max="7151" width="11.75" style="9" bestFit="1" customWidth="1"/>
    <col min="7152" max="7152" width="11.25" style="9" bestFit="1" customWidth="1"/>
    <col min="7153" max="7153" width="9" style="9" bestFit="1" customWidth="1"/>
    <col min="7154" max="7154" width="0" style="9" hidden="1" customWidth="1"/>
    <col min="7155" max="7155" width="12.5" style="9" customWidth="1"/>
    <col min="7156" max="7159" width="10.625" style="9" customWidth="1"/>
    <col min="7160" max="7160" width="21" style="9" bestFit="1" customWidth="1"/>
    <col min="7161" max="7161" width="13.75" style="9" customWidth="1"/>
    <col min="7162" max="7163" width="10.625" style="9" customWidth="1"/>
    <col min="7164" max="7401" width="7.75" style="9"/>
    <col min="7402" max="7402" width="3.125" style="9" customWidth="1"/>
    <col min="7403" max="7403" width="13.25" style="9" customWidth="1"/>
    <col min="7404" max="7404" width="9" style="9" bestFit="1" customWidth="1"/>
    <col min="7405" max="7405" width="10.375" style="9" bestFit="1" customWidth="1"/>
    <col min="7406" max="7406" width="9" style="9" bestFit="1" customWidth="1"/>
    <col min="7407" max="7407" width="11.75" style="9" bestFit="1" customWidth="1"/>
    <col min="7408" max="7408" width="11.25" style="9" bestFit="1" customWidth="1"/>
    <col min="7409" max="7409" width="9" style="9" bestFit="1" customWidth="1"/>
    <col min="7410" max="7410" width="0" style="9" hidden="1" customWidth="1"/>
    <col min="7411" max="7411" width="12.5" style="9" customWidth="1"/>
    <col min="7412" max="7415" width="10.625" style="9" customWidth="1"/>
    <col min="7416" max="7416" width="21" style="9" bestFit="1" customWidth="1"/>
    <col min="7417" max="7417" width="13.75" style="9" customWidth="1"/>
    <col min="7418" max="7419" width="10.625" style="9" customWidth="1"/>
    <col min="7420" max="7657" width="7.75" style="9"/>
    <col min="7658" max="7658" width="3.125" style="9" customWidth="1"/>
    <col min="7659" max="7659" width="13.25" style="9" customWidth="1"/>
    <col min="7660" max="7660" width="9" style="9" bestFit="1" customWidth="1"/>
    <col min="7661" max="7661" width="10.375" style="9" bestFit="1" customWidth="1"/>
    <col min="7662" max="7662" width="9" style="9" bestFit="1" customWidth="1"/>
    <col min="7663" max="7663" width="11.75" style="9" bestFit="1" customWidth="1"/>
    <col min="7664" max="7664" width="11.25" style="9" bestFit="1" customWidth="1"/>
    <col min="7665" max="7665" width="9" style="9" bestFit="1" customWidth="1"/>
    <col min="7666" max="7666" width="0" style="9" hidden="1" customWidth="1"/>
    <col min="7667" max="7667" width="12.5" style="9" customWidth="1"/>
    <col min="7668" max="7671" width="10.625" style="9" customWidth="1"/>
    <col min="7672" max="7672" width="21" style="9" bestFit="1" customWidth="1"/>
    <col min="7673" max="7673" width="13.75" style="9" customWidth="1"/>
    <col min="7674" max="7675" width="10.625" style="9" customWidth="1"/>
    <col min="7676" max="7913" width="7.75" style="9"/>
    <col min="7914" max="7914" width="3.125" style="9" customWidth="1"/>
    <col min="7915" max="7915" width="13.25" style="9" customWidth="1"/>
    <col min="7916" max="7916" width="9" style="9" bestFit="1" customWidth="1"/>
    <col min="7917" max="7917" width="10.375" style="9" bestFit="1" customWidth="1"/>
    <col min="7918" max="7918" width="9" style="9" bestFit="1" customWidth="1"/>
    <col min="7919" max="7919" width="11.75" style="9" bestFit="1" customWidth="1"/>
    <col min="7920" max="7920" width="11.25" style="9" bestFit="1" customWidth="1"/>
    <col min="7921" max="7921" width="9" style="9" bestFit="1" customWidth="1"/>
    <col min="7922" max="7922" width="0" style="9" hidden="1" customWidth="1"/>
    <col min="7923" max="7923" width="12.5" style="9" customWidth="1"/>
    <col min="7924" max="7927" width="10.625" style="9" customWidth="1"/>
    <col min="7928" max="7928" width="21" style="9" bestFit="1" customWidth="1"/>
    <col min="7929" max="7929" width="13.75" style="9" customWidth="1"/>
    <col min="7930" max="7931" width="10.625" style="9" customWidth="1"/>
    <col min="7932" max="8169" width="7.75" style="9"/>
    <col min="8170" max="8170" width="3.125" style="9" customWidth="1"/>
    <col min="8171" max="8171" width="13.25" style="9" customWidth="1"/>
    <col min="8172" max="8172" width="9" style="9" bestFit="1" customWidth="1"/>
    <col min="8173" max="8173" width="10.375" style="9" bestFit="1" customWidth="1"/>
    <col min="8174" max="8174" width="9" style="9" bestFit="1" customWidth="1"/>
    <col min="8175" max="8175" width="11.75" style="9" bestFit="1" customWidth="1"/>
    <col min="8176" max="8176" width="11.25" style="9" bestFit="1" customWidth="1"/>
    <col min="8177" max="8177" width="9" style="9" bestFit="1" customWidth="1"/>
    <col min="8178" max="8178" width="0" style="9" hidden="1" customWidth="1"/>
    <col min="8179" max="8179" width="12.5" style="9" customWidth="1"/>
    <col min="8180" max="8183" width="10.625" style="9" customWidth="1"/>
    <col min="8184" max="8184" width="21" style="9" bestFit="1" customWidth="1"/>
    <col min="8185" max="8185" width="13.75" style="9" customWidth="1"/>
    <col min="8186" max="8187" width="10.625" style="9" customWidth="1"/>
    <col min="8188" max="8425" width="7.75" style="9"/>
    <col min="8426" max="8426" width="3.125" style="9" customWidth="1"/>
    <col min="8427" max="8427" width="13.25" style="9" customWidth="1"/>
    <col min="8428" max="8428" width="9" style="9" bestFit="1" customWidth="1"/>
    <col min="8429" max="8429" width="10.375" style="9" bestFit="1" customWidth="1"/>
    <col min="8430" max="8430" width="9" style="9" bestFit="1" customWidth="1"/>
    <col min="8431" max="8431" width="11.75" style="9" bestFit="1" customWidth="1"/>
    <col min="8432" max="8432" width="11.25" style="9" bestFit="1" customWidth="1"/>
    <col min="8433" max="8433" width="9" style="9" bestFit="1" customWidth="1"/>
    <col min="8434" max="8434" width="0" style="9" hidden="1" customWidth="1"/>
    <col min="8435" max="8435" width="12.5" style="9" customWidth="1"/>
    <col min="8436" max="8439" width="10.625" style="9" customWidth="1"/>
    <col min="8440" max="8440" width="21" style="9" bestFit="1" customWidth="1"/>
    <col min="8441" max="8441" width="13.75" style="9" customWidth="1"/>
    <col min="8442" max="8443" width="10.625" style="9" customWidth="1"/>
    <col min="8444" max="8681" width="7.75" style="9"/>
    <col min="8682" max="8682" width="3.125" style="9" customWidth="1"/>
    <col min="8683" max="8683" width="13.25" style="9" customWidth="1"/>
    <col min="8684" max="8684" width="9" style="9" bestFit="1" customWidth="1"/>
    <col min="8685" max="8685" width="10.375" style="9" bestFit="1" customWidth="1"/>
    <col min="8686" max="8686" width="9" style="9" bestFit="1" customWidth="1"/>
    <col min="8687" max="8687" width="11.75" style="9" bestFit="1" customWidth="1"/>
    <col min="8688" max="8688" width="11.25" style="9" bestFit="1" customWidth="1"/>
    <col min="8689" max="8689" width="9" style="9" bestFit="1" customWidth="1"/>
    <col min="8690" max="8690" width="0" style="9" hidden="1" customWidth="1"/>
    <col min="8691" max="8691" width="12.5" style="9" customWidth="1"/>
    <col min="8692" max="8695" width="10.625" style="9" customWidth="1"/>
    <col min="8696" max="8696" width="21" style="9" bestFit="1" customWidth="1"/>
    <col min="8697" max="8697" width="13.75" style="9" customWidth="1"/>
    <col min="8698" max="8699" width="10.625" style="9" customWidth="1"/>
    <col min="8700" max="8937" width="7.75" style="9"/>
    <col min="8938" max="8938" width="3.125" style="9" customWidth="1"/>
    <col min="8939" max="8939" width="13.25" style="9" customWidth="1"/>
    <col min="8940" max="8940" width="9" style="9" bestFit="1" customWidth="1"/>
    <col min="8941" max="8941" width="10.375" style="9" bestFit="1" customWidth="1"/>
    <col min="8942" max="8942" width="9" style="9" bestFit="1" customWidth="1"/>
    <col min="8943" max="8943" width="11.75" style="9" bestFit="1" customWidth="1"/>
    <col min="8944" max="8944" width="11.25" style="9" bestFit="1" customWidth="1"/>
    <col min="8945" max="8945" width="9" style="9" bestFit="1" customWidth="1"/>
    <col min="8946" max="8946" width="0" style="9" hidden="1" customWidth="1"/>
    <col min="8947" max="8947" width="12.5" style="9" customWidth="1"/>
    <col min="8948" max="8951" width="10.625" style="9" customWidth="1"/>
    <col min="8952" max="8952" width="21" style="9" bestFit="1" customWidth="1"/>
    <col min="8953" max="8953" width="13.75" style="9" customWidth="1"/>
    <col min="8954" max="8955" width="10.625" style="9" customWidth="1"/>
    <col min="8956" max="9193" width="7.75" style="9"/>
    <col min="9194" max="9194" width="3.125" style="9" customWidth="1"/>
    <col min="9195" max="9195" width="13.25" style="9" customWidth="1"/>
    <col min="9196" max="9196" width="9" style="9" bestFit="1" customWidth="1"/>
    <col min="9197" max="9197" width="10.375" style="9" bestFit="1" customWidth="1"/>
    <col min="9198" max="9198" width="9" style="9" bestFit="1" customWidth="1"/>
    <col min="9199" max="9199" width="11.75" style="9" bestFit="1" customWidth="1"/>
    <col min="9200" max="9200" width="11.25" style="9" bestFit="1" customWidth="1"/>
    <col min="9201" max="9201" width="9" style="9" bestFit="1" customWidth="1"/>
    <col min="9202" max="9202" width="0" style="9" hidden="1" customWidth="1"/>
    <col min="9203" max="9203" width="12.5" style="9" customWidth="1"/>
    <col min="9204" max="9207" width="10.625" style="9" customWidth="1"/>
    <col min="9208" max="9208" width="21" style="9" bestFit="1" customWidth="1"/>
    <col min="9209" max="9209" width="13.75" style="9" customWidth="1"/>
    <col min="9210" max="9211" width="10.625" style="9" customWidth="1"/>
    <col min="9212" max="9449" width="7.75" style="9"/>
    <col min="9450" max="9450" width="3.125" style="9" customWidth="1"/>
    <col min="9451" max="9451" width="13.25" style="9" customWidth="1"/>
    <col min="9452" max="9452" width="9" style="9" bestFit="1" customWidth="1"/>
    <col min="9453" max="9453" width="10.375" style="9" bestFit="1" customWidth="1"/>
    <col min="9454" max="9454" width="9" style="9" bestFit="1" customWidth="1"/>
    <col min="9455" max="9455" width="11.75" style="9" bestFit="1" customWidth="1"/>
    <col min="9456" max="9456" width="11.25" style="9" bestFit="1" customWidth="1"/>
    <col min="9457" max="9457" width="9" style="9" bestFit="1" customWidth="1"/>
    <col min="9458" max="9458" width="0" style="9" hidden="1" customWidth="1"/>
    <col min="9459" max="9459" width="12.5" style="9" customWidth="1"/>
    <col min="9460" max="9463" width="10.625" style="9" customWidth="1"/>
    <col min="9464" max="9464" width="21" style="9" bestFit="1" customWidth="1"/>
    <col min="9465" max="9465" width="13.75" style="9" customWidth="1"/>
    <col min="9466" max="9467" width="10.625" style="9" customWidth="1"/>
    <col min="9468" max="9705" width="7.75" style="9"/>
    <col min="9706" max="9706" width="3.125" style="9" customWidth="1"/>
    <col min="9707" max="9707" width="13.25" style="9" customWidth="1"/>
    <col min="9708" max="9708" width="9" style="9" bestFit="1" customWidth="1"/>
    <col min="9709" max="9709" width="10.375" style="9" bestFit="1" customWidth="1"/>
    <col min="9710" max="9710" width="9" style="9" bestFit="1" customWidth="1"/>
    <col min="9711" max="9711" width="11.75" style="9" bestFit="1" customWidth="1"/>
    <col min="9712" max="9712" width="11.25" style="9" bestFit="1" customWidth="1"/>
    <col min="9713" max="9713" width="9" style="9" bestFit="1" customWidth="1"/>
    <col min="9714" max="9714" width="0" style="9" hidden="1" customWidth="1"/>
    <col min="9715" max="9715" width="12.5" style="9" customWidth="1"/>
    <col min="9716" max="9719" width="10.625" style="9" customWidth="1"/>
    <col min="9720" max="9720" width="21" style="9" bestFit="1" customWidth="1"/>
    <col min="9721" max="9721" width="13.75" style="9" customWidth="1"/>
    <col min="9722" max="9723" width="10.625" style="9" customWidth="1"/>
    <col min="9724" max="9961" width="7.75" style="9"/>
    <col min="9962" max="9962" width="3.125" style="9" customWidth="1"/>
    <col min="9963" max="9963" width="13.25" style="9" customWidth="1"/>
    <col min="9964" max="9964" width="9" style="9" bestFit="1" customWidth="1"/>
    <col min="9965" max="9965" width="10.375" style="9" bestFit="1" customWidth="1"/>
    <col min="9966" max="9966" width="9" style="9" bestFit="1" customWidth="1"/>
    <col min="9967" max="9967" width="11.75" style="9" bestFit="1" customWidth="1"/>
    <col min="9968" max="9968" width="11.25" style="9" bestFit="1" customWidth="1"/>
    <col min="9969" max="9969" width="9" style="9" bestFit="1" customWidth="1"/>
    <col min="9970" max="9970" width="0" style="9" hidden="1" customWidth="1"/>
    <col min="9971" max="9971" width="12.5" style="9" customWidth="1"/>
    <col min="9972" max="9975" width="10.625" style="9" customWidth="1"/>
    <col min="9976" max="9976" width="21" style="9" bestFit="1" customWidth="1"/>
    <col min="9977" max="9977" width="13.75" style="9" customWidth="1"/>
    <col min="9978" max="9979" width="10.625" style="9" customWidth="1"/>
    <col min="9980" max="10217" width="7.75" style="9"/>
    <col min="10218" max="10218" width="3.125" style="9" customWidth="1"/>
    <col min="10219" max="10219" width="13.25" style="9" customWidth="1"/>
    <col min="10220" max="10220" width="9" style="9" bestFit="1" customWidth="1"/>
    <col min="10221" max="10221" width="10.375" style="9" bestFit="1" customWidth="1"/>
    <col min="10222" max="10222" width="9" style="9" bestFit="1" customWidth="1"/>
    <col min="10223" max="10223" width="11.75" style="9" bestFit="1" customWidth="1"/>
    <col min="10224" max="10224" width="11.25" style="9" bestFit="1" customWidth="1"/>
    <col min="10225" max="10225" width="9" style="9" bestFit="1" customWidth="1"/>
    <col min="10226" max="10226" width="0" style="9" hidden="1" customWidth="1"/>
    <col min="10227" max="10227" width="12.5" style="9" customWidth="1"/>
    <col min="10228" max="10231" width="10.625" style="9" customWidth="1"/>
    <col min="10232" max="10232" width="21" style="9" bestFit="1" customWidth="1"/>
    <col min="10233" max="10233" width="13.75" style="9" customWidth="1"/>
    <col min="10234" max="10235" width="10.625" style="9" customWidth="1"/>
    <col min="10236" max="10473" width="7.75" style="9"/>
    <col min="10474" max="10474" width="3.125" style="9" customWidth="1"/>
    <col min="10475" max="10475" width="13.25" style="9" customWidth="1"/>
    <col min="10476" max="10476" width="9" style="9" bestFit="1" customWidth="1"/>
    <col min="10477" max="10477" width="10.375" style="9" bestFit="1" customWidth="1"/>
    <col min="10478" max="10478" width="9" style="9" bestFit="1" customWidth="1"/>
    <col min="10479" max="10479" width="11.75" style="9" bestFit="1" customWidth="1"/>
    <col min="10480" max="10480" width="11.25" style="9" bestFit="1" customWidth="1"/>
    <col min="10481" max="10481" width="9" style="9" bestFit="1" customWidth="1"/>
    <col min="10482" max="10482" width="0" style="9" hidden="1" customWidth="1"/>
    <col min="10483" max="10483" width="12.5" style="9" customWidth="1"/>
    <col min="10484" max="10487" width="10.625" style="9" customWidth="1"/>
    <col min="10488" max="10488" width="21" style="9" bestFit="1" customWidth="1"/>
    <col min="10489" max="10489" width="13.75" style="9" customWidth="1"/>
    <col min="10490" max="10491" width="10.625" style="9" customWidth="1"/>
    <col min="10492" max="10729" width="7.75" style="9"/>
    <col min="10730" max="10730" width="3.125" style="9" customWidth="1"/>
    <col min="10731" max="10731" width="13.25" style="9" customWidth="1"/>
    <col min="10732" max="10732" width="9" style="9" bestFit="1" customWidth="1"/>
    <col min="10733" max="10733" width="10.375" style="9" bestFit="1" customWidth="1"/>
    <col min="10734" max="10734" width="9" style="9" bestFit="1" customWidth="1"/>
    <col min="10735" max="10735" width="11.75" style="9" bestFit="1" customWidth="1"/>
    <col min="10736" max="10736" width="11.25" style="9" bestFit="1" customWidth="1"/>
    <col min="10737" max="10737" width="9" style="9" bestFit="1" customWidth="1"/>
    <col min="10738" max="10738" width="0" style="9" hidden="1" customWidth="1"/>
    <col min="10739" max="10739" width="12.5" style="9" customWidth="1"/>
    <col min="10740" max="10743" width="10.625" style="9" customWidth="1"/>
    <col min="10744" max="10744" width="21" style="9" bestFit="1" customWidth="1"/>
    <col min="10745" max="10745" width="13.75" style="9" customWidth="1"/>
    <col min="10746" max="10747" width="10.625" style="9" customWidth="1"/>
    <col min="10748" max="10985" width="7.75" style="9"/>
    <col min="10986" max="10986" width="3.125" style="9" customWidth="1"/>
    <col min="10987" max="10987" width="13.25" style="9" customWidth="1"/>
    <col min="10988" max="10988" width="9" style="9" bestFit="1" customWidth="1"/>
    <col min="10989" max="10989" width="10.375" style="9" bestFit="1" customWidth="1"/>
    <col min="10990" max="10990" width="9" style="9" bestFit="1" customWidth="1"/>
    <col min="10991" max="10991" width="11.75" style="9" bestFit="1" customWidth="1"/>
    <col min="10992" max="10992" width="11.25" style="9" bestFit="1" customWidth="1"/>
    <col min="10993" max="10993" width="9" style="9" bestFit="1" customWidth="1"/>
    <col min="10994" max="10994" width="0" style="9" hidden="1" customWidth="1"/>
    <col min="10995" max="10995" width="12.5" style="9" customWidth="1"/>
    <col min="10996" max="10999" width="10.625" style="9" customWidth="1"/>
    <col min="11000" max="11000" width="21" style="9" bestFit="1" customWidth="1"/>
    <col min="11001" max="11001" width="13.75" style="9" customWidth="1"/>
    <col min="11002" max="11003" width="10.625" style="9" customWidth="1"/>
    <col min="11004" max="11241" width="7.75" style="9"/>
    <col min="11242" max="11242" width="3.125" style="9" customWidth="1"/>
    <col min="11243" max="11243" width="13.25" style="9" customWidth="1"/>
    <col min="11244" max="11244" width="9" style="9" bestFit="1" customWidth="1"/>
    <col min="11245" max="11245" width="10.375" style="9" bestFit="1" customWidth="1"/>
    <col min="11246" max="11246" width="9" style="9" bestFit="1" customWidth="1"/>
    <col min="11247" max="11247" width="11.75" style="9" bestFit="1" customWidth="1"/>
    <col min="11248" max="11248" width="11.25" style="9" bestFit="1" customWidth="1"/>
    <col min="11249" max="11249" width="9" style="9" bestFit="1" customWidth="1"/>
    <col min="11250" max="11250" width="0" style="9" hidden="1" customWidth="1"/>
    <col min="11251" max="11251" width="12.5" style="9" customWidth="1"/>
    <col min="11252" max="11255" width="10.625" style="9" customWidth="1"/>
    <col min="11256" max="11256" width="21" style="9" bestFit="1" customWidth="1"/>
    <col min="11257" max="11257" width="13.75" style="9" customWidth="1"/>
    <col min="11258" max="11259" width="10.625" style="9" customWidth="1"/>
    <col min="11260" max="11497" width="7.75" style="9"/>
    <col min="11498" max="11498" width="3.125" style="9" customWidth="1"/>
    <col min="11499" max="11499" width="13.25" style="9" customWidth="1"/>
    <col min="11500" max="11500" width="9" style="9" bestFit="1" customWidth="1"/>
    <col min="11501" max="11501" width="10.375" style="9" bestFit="1" customWidth="1"/>
    <col min="11502" max="11502" width="9" style="9" bestFit="1" customWidth="1"/>
    <col min="11503" max="11503" width="11.75" style="9" bestFit="1" customWidth="1"/>
    <col min="11504" max="11504" width="11.25" style="9" bestFit="1" customWidth="1"/>
    <col min="11505" max="11505" width="9" style="9" bestFit="1" customWidth="1"/>
    <col min="11506" max="11506" width="0" style="9" hidden="1" customWidth="1"/>
    <col min="11507" max="11507" width="12.5" style="9" customWidth="1"/>
    <col min="11508" max="11511" width="10.625" style="9" customWidth="1"/>
    <col min="11512" max="11512" width="21" style="9" bestFit="1" customWidth="1"/>
    <col min="11513" max="11513" width="13.75" style="9" customWidth="1"/>
    <col min="11514" max="11515" width="10.625" style="9" customWidth="1"/>
    <col min="11516" max="11753" width="7.75" style="9"/>
    <col min="11754" max="11754" width="3.125" style="9" customWidth="1"/>
    <col min="11755" max="11755" width="13.25" style="9" customWidth="1"/>
    <col min="11756" max="11756" width="9" style="9" bestFit="1" customWidth="1"/>
    <col min="11757" max="11757" width="10.375" style="9" bestFit="1" customWidth="1"/>
    <col min="11758" max="11758" width="9" style="9" bestFit="1" customWidth="1"/>
    <col min="11759" max="11759" width="11.75" style="9" bestFit="1" customWidth="1"/>
    <col min="11760" max="11760" width="11.25" style="9" bestFit="1" customWidth="1"/>
    <col min="11761" max="11761" width="9" style="9" bestFit="1" customWidth="1"/>
    <col min="11762" max="11762" width="0" style="9" hidden="1" customWidth="1"/>
    <col min="11763" max="11763" width="12.5" style="9" customWidth="1"/>
    <col min="11764" max="11767" width="10.625" style="9" customWidth="1"/>
    <col min="11768" max="11768" width="21" style="9" bestFit="1" customWidth="1"/>
    <col min="11769" max="11769" width="13.75" style="9" customWidth="1"/>
    <col min="11770" max="11771" width="10.625" style="9" customWidth="1"/>
    <col min="11772" max="12009" width="7.75" style="9"/>
    <col min="12010" max="12010" width="3.125" style="9" customWidth="1"/>
    <col min="12011" max="12011" width="13.25" style="9" customWidth="1"/>
    <col min="12012" max="12012" width="9" style="9" bestFit="1" customWidth="1"/>
    <col min="12013" max="12013" width="10.375" style="9" bestFit="1" customWidth="1"/>
    <col min="12014" max="12014" width="9" style="9" bestFit="1" customWidth="1"/>
    <col min="12015" max="12015" width="11.75" style="9" bestFit="1" customWidth="1"/>
    <col min="12016" max="12016" width="11.25" style="9" bestFit="1" customWidth="1"/>
    <col min="12017" max="12017" width="9" style="9" bestFit="1" customWidth="1"/>
    <col min="12018" max="12018" width="0" style="9" hidden="1" customWidth="1"/>
    <col min="12019" max="12019" width="12.5" style="9" customWidth="1"/>
    <col min="12020" max="12023" width="10.625" style="9" customWidth="1"/>
    <col min="12024" max="12024" width="21" style="9" bestFit="1" customWidth="1"/>
    <col min="12025" max="12025" width="13.75" style="9" customWidth="1"/>
    <col min="12026" max="12027" width="10.625" style="9" customWidth="1"/>
    <col min="12028" max="12265" width="7.75" style="9"/>
    <col min="12266" max="12266" width="3.125" style="9" customWidth="1"/>
    <col min="12267" max="12267" width="13.25" style="9" customWidth="1"/>
    <col min="12268" max="12268" width="9" style="9" bestFit="1" customWidth="1"/>
    <col min="12269" max="12269" width="10.375" style="9" bestFit="1" customWidth="1"/>
    <col min="12270" max="12270" width="9" style="9" bestFit="1" customWidth="1"/>
    <col min="12271" max="12271" width="11.75" style="9" bestFit="1" customWidth="1"/>
    <col min="12272" max="12272" width="11.25" style="9" bestFit="1" customWidth="1"/>
    <col min="12273" max="12273" width="9" style="9" bestFit="1" customWidth="1"/>
    <col min="12274" max="12274" width="0" style="9" hidden="1" customWidth="1"/>
    <col min="12275" max="12275" width="12.5" style="9" customWidth="1"/>
    <col min="12276" max="12279" width="10.625" style="9" customWidth="1"/>
    <col min="12280" max="12280" width="21" style="9" bestFit="1" customWidth="1"/>
    <col min="12281" max="12281" width="13.75" style="9" customWidth="1"/>
    <col min="12282" max="12283" width="10.625" style="9" customWidth="1"/>
    <col min="12284" max="12521" width="7.75" style="9"/>
    <col min="12522" max="12522" width="3.125" style="9" customWidth="1"/>
    <col min="12523" max="12523" width="13.25" style="9" customWidth="1"/>
    <col min="12524" max="12524" width="9" style="9" bestFit="1" customWidth="1"/>
    <col min="12525" max="12525" width="10.375" style="9" bestFit="1" customWidth="1"/>
    <col min="12526" max="12526" width="9" style="9" bestFit="1" customWidth="1"/>
    <col min="12527" max="12527" width="11.75" style="9" bestFit="1" customWidth="1"/>
    <col min="12528" max="12528" width="11.25" style="9" bestFit="1" customWidth="1"/>
    <col min="12529" max="12529" width="9" style="9" bestFit="1" customWidth="1"/>
    <col min="12530" max="12530" width="0" style="9" hidden="1" customWidth="1"/>
    <col min="12531" max="12531" width="12.5" style="9" customWidth="1"/>
    <col min="12532" max="12535" width="10.625" style="9" customWidth="1"/>
    <col min="12536" max="12536" width="21" style="9" bestFit="1" customWidth="1"/>
    <col min="12537" max="12537" width="13.75" style="9" customWidth="1"/>
    <col min="12538" max="12539" width="10.625" style="9" customWidth="1"/>
    <col min="12540" max="12777" width="7.75" style="9"/>
    <col min="12778" max="12778" width="3.125" style="9" customWidth="1"/>
    <col min="12779" max="12779" width="13.25" style="9" customWidth="1"/>
    <col min="12780" max="12780" width="9" style="9" bestFit="1" customWidth="1"/>
    <col min="12781" max="12781" width="10.375" style="9" bestFit="1" customWidth="1"/>
    <col min="12782" max="12782" width="9" style="9" bestFit="1" customWidth="1"/>
    <col min="12783" max="12783" width="11.75" style="9" bestFit="1" customWidth="1"/>
    <col min="12784" max="12784" width="11.25" style="9" bestFit="1" customWidth="1"/>
    <col min="12785" max="12785" width="9" style="9" bestFit="1" customWidth="1"/>
    <col min="12786" max="12786" width="0" style="9" hidden="1" customWidth="1"/>
    <col min="12787" max="12787" width="12.5" style="9" customWidth="1"/>
    <col min="12788" max="12791" width="10.625" style="9" customWidth="1"/>
    <col min="12792" max="12792" width="21" style="9" bestFit="1" customWidth="1"/>
    <col min="12793" max="12793" width="13.75" style="9" customWidth="1"/>
    <col min="12794" max="12795" width="10.625" style="9" customWidth="1"/>
    <col min="12796" max="13033" width="7.75" style="9"/>
    <col min="13034" max="13034" width="3.125" style="9" customWidth="1"/>
    <col min="13035" max="13035" width="13.25" style="9" customWidth="1"/>
    <col min="13036" max="13036" width="9" style="9" bestFit="1" customWidth="1"/>
    <col min="13037" max="13037" width="10.375" style="9" bestFit="1" customWidth="1"/>
    <col min="13038" max="13038" width="9" style="9" bestFit="1" customWidth="1"/>
    <col min="13039" max="13039" width="11.75" style="9" bestFit="1" customWidth="1"/>
    <col min="13040" max="13040" width="11.25" style="9" bestFit="1" customWidth="1"/>
    <col min="13041" max="13041" width="9" style="9" bestFit="1" customWidth="1"/>
    <col min="13042" max="13042" width="0" style="9" hidden="1" customWidth="1"/>
    <col min="13043" max="13043" width="12.5" style="9" customWidth="1"/>
    <col min="13044" max="13047" width="10.625" style="9" customWidth="1"/>
    <col min="13048" max="13048" width="21" style="9" bestFit="1" customWidth="1"/>
    <col min="13049" max="13049" width="13.75" style="9" customWidth="1"/>
    <col min="13050" max="13051" width="10.625" style="9" customWidth="1"/>
    <col min="13052" max="13289" width="7.75" style="9"/>
    <col min="13290" max="13290" width="3.125" style="9" customWidth="1"/>
    <col min="13291" max="13291" width="13.25" style="9" customWidth="1"/>
    <col min="13292" max="13292" width="9" style="9" bestFit="1" customWidth="1"/>
    <col min="13293" max="13293" width="10.375" style="9" bestFit="1" customWidth="1"/>
    <col min="13294" max="13294" width="9" style="9" bestFit="1" customWidth="1"/>
    <col min="13295" max="13295" width="11.75" style="9" bestFit="1" customWidth="1"/>
    <col min="13296" max="13296" width="11.25" style="9" bestFit="1" customWidth="1"/>
    <col min="13297" max="13297" width="9" style="9" bestFit="1" customWidth="1"/>
    <col min="13298" max="13298" width="0" style="9" hidden="1" customWidth="1"/>
    <col min="13299" max="13299" width="12.5" style="9" customWidth="1"/>
    <col min="13300" max="13303" width="10.625" style="9" customWidth="1"/>
    <col min="13304" max="13304" width="21" style="9" bestFit="1" customWidth="1"/>
    <col min="13305" max="13305" width="13.75" style="9" customWidth="1"/>
    <col min="13306" max="13307" width="10.625" style="9" customWidth="1"/>
    <col min="13308" max="13545" width="7.75" style="9"/>
    <col min="13546" max="13546" width="3.125" style="9" customWidth="1"/>
    <col min="13547" max="13547" width="13.25" style="9" customWidth="1"/>
    <col min="13548" max="13548" width="9" style="9" bestFit="1" customWidth="1"/>
    <col min="13549" max="13549" width="10.375" style="9" bestFit="1" customWidth="1"/>
    <col min="13550" max="13550" width="9" style="9" bestFit="1" customWidth="1"/>
    <col min="13551" max="13551" width="11.75" style="9" bestFit="1" customWidth="1"/>
    <col min="13552" max="13552" width="11.25" style="9" bestFit="1" customWidth="1"/>
    <col min="13553" max="13553" width="9" style="9" bestFit="1" customWidth="1"/>
    <col min="13554" max="13554" width="0" style="9" hidden="1" customWidth="1"/>
    <col min="13555" max="13555" width="12.5" style="9" customWidth="1"/>
    <col min="13556" max="13559" width="10.625" style="9" customWidth="1"/>
    <col min="13560" max="13560" width="21" style="9" bestFit="1" customWidth="1"/>
    <col min="13561" max="13561" width="13.75" style="9" customWidth="1"/>
    <col min="13562" max="13563" width="10.625" style="9" customWidth="1"/>
    <col min="13564" max="13801" width="7.75" style="9"/>
    <col min="13802" max="13802" width="3.125" style="9" customWidth="1"/>
    <col min="13803" max="13803" width="13.25" style="9" customWidth="1"/>
    <col min="13804" max="13804" width="9" style="9" bestFit="1" customWidth="1"/>
    <col min="13805" max="13805" width="10.375" style="9" bestFit="1" customWidth="1"/>
    <col min="13806" max="13806" width="9" style="9" bestFit="1" customWidth="1"/>
    <col min="13807" max="13807" width="11.75" style="9" bestFit="1" customWidth="1"/>
    <col min="13808" max="13808" width="11.25" style="9" bestFit="1" customWidth="1"/>
    <col min="13809" max="13809" width="9" style="9" bestFit="1" customWidth="1"/>
    <col min="13810" max="13810" width="0" style="9" hidden="1" customWidth="1"/>
    <col min="13811" max="13811" width="12.5" style="9" customWidth="1"/>
    <col min="13812" max="13815" width="10.625" style="9" customWidth="1"/>
    <col min="13816" max="13816" width="21" style="9" bestFit="1" customWidth="1"/>
    <col min="13817" max="13817" width="13.75" style="9" customWidth="1"/>
    <col min="13818" max="13819" width="10.625" style="9" customWidth="1"/>
    <col min="13820" max="14057" width="7.75" style="9"/>
    <col min="14058" max="14058" width="3.125" style="9" customWidth="1"/>
    <col min="14059" max="14059" width="13.25" style="9" customWidth="1"/>
    <col min="14060" max="14060" width="9" style="9" bestFit="1" customWidth="1"/>
    <col min="14061" max="14061" width="10.375" style="9" bestFit="1" customWidth="1"/>
    <col min="14062" max="14062" width="9" style="9" bestFit="1" customWidth="1"/>
    <col min="14063" max="14063" width="11.75" style="9" bestFit="1" customWidth="1"/>
    <col min="14064" max="14064" width="11.25" style="9" bestFit="1" customWidth="1"/>
    <col min="14065" max="14065" width="9" style="9" bestFit="1" customWidth="1"/>
    <col min="14066" max="14066" width="0" style="9" hidden="1" customWidth="1"/>
    <col min="14067" max="14067" width="12.5" style="9" customWidth="1"/>
    <col min="14068" max="14071" width="10.625" style="9" customWidth="1"/>
    <col min="14072" max="14072" width="21" style="9" bestFit="1" customWidth="1"/>
    <col min="14073" max="14073" width="13.75" style="9" customWidth="1"/>
    <col min="14074" max="14075" width="10.625" style="9" customWidth="1"/>
    <col min="14076" max="14313" width="7.75" style="9"/>
    <col min="14314" max="14314" width="3.125" style="9" customWidth="1"/>
    <col min="14315" max="14315" width="13.25" style="9" customWidth="1"/>
    <col min="14316" max="14316" width="9" style="9" bestFit="1" customWidth="1"/>
    <col min="14317" max="14317" width="10.375" style="9" bestFit="1" customWidth="1"/>
    <col min="14318" max="14318" width="9" style="9" bestFit="1" customWidth="1"/>
    <col min="14319" max="14319" width="11.75" style="9" bestFit="1" customWidth="1"/>
    <col min="14320" max="14320" width="11.25" style="9" bestFit="1" customWidth="1"/>
    <col min="14321" max="14321" width="9" style="9" bestFit="1" customWidth="1"/>
    <col min="14322" max="14322" width="0" style="9" hidden="1" customWidth="1"/>
    <col min="14323" max="14323" width="12.5" style="9" customWidth="1"/>
    <col min="14324" max="14327" width="10.625" style="9" customWidth="1"/>
    <col min="14328" max="14328" width="21" style="9" bestFit="1" customWidth="1"/>
    <col min="14329" max="14329" width="13.75" style="9" customWidth="1"/>
    <col min="14330" max="14331" width="10.625" style="9" customWidth="1"/>
    <col min="14332" max="14569" width="7.75" style="9"/>
    <col min="14570" max="14570" width="3.125" style="9" customWidth="1"/>
    <col min="14571" max="14571" width="13.25" style="9" customWidth="1"/>
    <col min="14572" max="14572" width="9" style="9" bestFit="1" customWidth="1"/>
    <col min="14573" max="14573" width="10.375" style="9" bestFit="1" customWidth="1"/>
    <col min="14574" max="14574" width="9" style="9" bestFit="1" customWidth="1"/>
    <col min="14575" max="14575" width="11.75" style="9" bestFit="1" customWidth="1"/>
    <col min="14576" max="14576" width="11.25" style="9" bestFit="1" customWidth="1"/>
    <col min="14577" max="14577" width="9" style="9" bestFit="1" customWidth="1"/>
    <col min="14578" max="14578" width="0" style="9" hidden="1" customWidth="1"/>
    <col min="14579" max="14579" width="12.5" style="9" customWidth="1"/>
    <col min="14580" max="14583" width="10.625" style="9" customWidth="1"/>
    <col min="14584" max="14584" width="21" style="9" bestFit="1" customWidth="1"/>
    <col min="14585" max="14585" width="13.75" style="9" customWidth="1"/>
    <col min="14586" max="14587" width="10.625" style="9" customWidth="1"/>
    <col min="14588" max="14825" width="7.75" style="9"/>
    <col min="14826" max="14826" width="3.125" style="9" customWidth="1"/>
    <col min="14827" max="14827" width="13.25" style="9" customWidth="1"/>
    <col min="14828" max="14828" width="9" style="9" bestFit="1" customWidth="1"/>
    <col min="14829" max="14829" width="10.375" style="9" bestFit="1" customWidth="1"/>
    <col min="14830" max="14830" width="9" style="9" bestFit="1" customWidth="1"/>
    <col min="14831" max="14831" width="11.75" style="9" bestFit="1" customWidth="1"/>
    <col min="14832" max="14832" width="11.25" style="9" bestFit="1" customWidth="1"/>
    <col min="14833" max="14833" width="9" style="9" bestFit="1" customWidth="1"/>
    <col min="14834" max="14834" width="0" style="9" hidden="1" customWidth="1"/>
    <col min="14835" max="14835" width="12.5" style="9" customWidth="1"/>
    <col min="14836" max="14839" width="10.625" style="9" customWidth="1"/>
    <col min="14840" max="14840" width="21" style="9" bestFit="1" customWidth="1"/>
    <col min="14841" max="14841" width="13.75" style="9" customWidth="1"/>
    <col min="14842" max="14843" width="10.625" style="9" customWidth="1"/>
    <col min="14844" max="15081" width="7.75" style="9"/>
    <col min="15082" max="15082" width="3.125" style="9" customWidth="1"/>
    <col min="15083" max="15083" width="13.25" style="9" customWidth="1"/>
    <col min="15084" max="15084" width="9" style="9" bestFit="1" customWidth="1"/>
    <col min="15085" max="15085" width="10.375" style="9" bestFit="1" customWidth="1"/>
    <col min="15086" max="15086" width="9" style="9" bestFit="1" customWidth="1"/>
    <col min="15087" max="15087" width="11.75" style="9" bestFit="1" customWidth="1"/>
    <col min="15088" max="15088" width="11.25" style="9" bestFit="1" customWidth="1"/>
    <col min="15089" max="15089" width="9" style="9" bestFit="1" customWidth="1"/>
    <col min="15090" max="15090" width="0" style="9" hidden="1" customWidth="1"/>
    <col min="15091" max="15091" width="12.5" style="9" customWidth="1"/>
    <col min="15092" max="15095" width="10.625" style="9" customWidth="1"/>
    <col min="15096" max="15096" width="21" style="9" bestFit="1" customWidth="1"/>
    <col min="15097" max="15097" width="13.75" style="9" customWidth="1"/>
    <col min="15098" max="15099" width="10.625" style="9" customWidth="1"/>
    <col min="15100" max="15337" width="7.75" style="9"/>
    <col min="15338" max="15338" width="3.125" style="9" customWidth="1"/>
    <col min="15339" max="15339" width="13.25" style="9" customWidth="1"/>
    <col min="15340" max="15340" width="9" style="9" bestFit="1" customWidth="1"/>
    <col min="15341" max="15341" width="10.375" style="9" bestFit="1" customWidth="1"/>
    <col min="15342" max="15342" width="9" style="9" bestFit="1" customWidth="1"/>
    <col min="15343" max="15343" width="11.75" style="9" bestFit="1" customWidth="1"/>
    <col min="15344" max="15344" width="11.25" style="9" bestFit="1" customWidth="1"/>
    <col min="15345" max="15345" width="9" style="9" bestFit="1" customWidth="1"/>
    <col min="15346" max="15346" width="0" style="9" hidden="1" customWidth="1"/>
    <col min="15347" max="15347" width="12.5" style="9" customWidth="1"/>
    <col min="15348" max="15351" width="10.625" style="9" customWidth="1"/>
    <col min="15352" max="15352" width="21" style="9" bestFit="1" customWidth="1"/>
    <col min="15353" max="15353" width="13.75" style="9" customWidth="1"/>
    <col min="15354" max="15355" width="10.625" style="9" customWidth="1"/>
    <col min="15356" max="15593" width="7.75" style="9"/>
    <col min="15594" max="15594" width="3.125" style="9" customWidth="1"/>
    <col min="15595" max="15595" width="13.25" style="9" customWidth="1"/>
    <col min="15596" max="15596" width="9" style="9" bestFit="1" customWidth="1"/>
    <col min="15597" max="15597" width="10.375" style="9" bestFit="1" customWidth="1"/>
    <col min="15598" max="15598" width="9" style="9" bestFit="1" customWidth="1"/>
    <col min="15599" max="15599" width="11.75" style="9" bestFit="1" customWidth="1"/>
    <col min="15600" max="15600" width="11.25" style="9" bestFit="1" customWidth="1"/>
    <col min="15601" max="15601" width="9" style="9" bestFit="1" customWidth="1"/>
    <col min="15602" max="15602" width="0" style="9" hidden="1" customWidth="1"/>
    <col min="15603" max="15603" width="12.5" style="9" customWidth="1"/>
    <col min="15604" max="15607" width="10.625" style="9" customWidth="1"/>
    <col min="15608" max="15608" width="21" style="9" bestFit="1" customWidth="1"/>
    <col min="15609" max="15609" width="13.75" style="9" customWidth="1"/>
    <col min="15610" max="15611" width="10.625" style="9" customWidth="1"/>
    <col min="15612" max="15849" width="7.75" style="9"/>
    <col min="15850" max="15850" width="3.125" style="9" customWidth="1"/>
    <col min="15851" max="15851" width="13.25" style="9" customWidth="1"/>
    <col min="15852" max="15852" width="9" style="9" bestFit="1" customWidth="1"/>
    <col min="15853" max="15853" width="10.375" style="9" bestFit="1" customWidth="1"/>
    <col min="15854" max="15854" width="9" style="9" bestFit="1" customWidth="1"/>
    <col min="15855" max="15855" width="11.75" style="9" bestFit="1" customWidth="1"/>
    <col min="15856" max="15856" width="11.25" style="9" bestFit="1" customWidth="1"/>
    <col min="15857" max="15857" width="9" style="9" bestFit="1" customWidth="1"/>
    <col min="15858" max="15858" width="0" style="9" hidden="1" customWidth="1"/>
    <col min="15859" max="15859" width="12.5" style="9" customWidth="1"/>
    <col min="15860" max="15863" width="10.625" style="9" customWidth="1"/>
    <col min="15864" max="15864" width="21" style="9" bestFit="1" customWidth="1"/>
    <col min="15865" max="15865" width="13.75" style="9" customWidth="1"/>
    <col min="15866" max="15867" width="10.625" style="9" customWidth="1"/>
    <col min="15868" max="16105" width="7.75" style="9"/>
    <col min="16106" max="16106" width="3.125" style="9" customWidth="1"/>
    <col min="16107" max="16107" width="13.25" style="9" customWidth="1"/>
    <col min="16108" max="16108" width="9" style="9" bestFit="1" customWidth="1"/>
    <col min="16109" max="16109" width="10.375" style="9" bestFit="1" customWidth="1"/>
    <col min="16110" max="16110" width="9" style="9" bestFit="1" customWidth="1"/>
    <col min="16111" max="16111" width="11.75" style="9" bestFit="1" customWidth="1"/>
    <col min="16112" max="16112" width="11.25" style="9" bestFit="1" customWidth="1"/>
    <col min="16113" max="16113" width="9" style="9" bestFit="1" customWidth="1"/>
    <col min="16114" max="16114" width="0" style="9" hidden="1" customWidth="1"/>
    <col min="16115" max="16115" width="12.5" style="9" customWidth="1"/>
    <col min="16116" max="16119" width="10.625" style="9" customWidth="1"/>
    <col min="16120" max="16120" width="21" style="9" bestFit="1" customWidth="1"/>
    <col min="16121" max="16121" width="13.75" style="9" customWidth="1"/>
    <col min="16122" max="16123" width="10.625" style="9" customWidth="1"/>
    <col min="16124" max="16384" width="7.75" style="9"/>
  </cols>
  <sheetData>
    <row r="1" spans="1:28" s="5" customFormat="1" ht="20.25" customHeight="1" x14ac:dyDescent="0.25">
      <c r="A1" s="90"/>
      <c r="B1" s="91" t="s">
        <v>323</v>
      </c>
      <c r="C1" s="348" t="s">
        <v>80</v>
      </c>
      <c r="D1" s="349"/>
      <c r="E1" s="349"/>
      <c r="F1" s="349"/>
      <c r="G1" s="349"/>
      <c r="H1" s="37"/>
      <c r="I1" s="37"/>
      <c r="J1" s="37"/>
      <c r="K1" s="37"/>
      <c r="L1" s="37"/>
      <c r="M1" s="37"/>
      <c r="N1" s="37"/>
      <c r="O1" s="37"/>
      <c r="P1" s="92"/>
      <c r="Q1" s="93"/>
      <c r="R1" s="93"/>
      <c r="S1" s="93"/>
      <c r="T1" s="93"/>
      <c r="U1" s="93"/>
      <c r="V1" s="93"/>
    </row>
    <row r="2" spans="1:28" s="6" customFormat="1" ht="122.25" customHeight="1" x14ac:dyDescent="0.25">
      <c r="A2" s="54"/>
      <c r="B2" s="55"/>
      <c r="C2" s="56" t="s">
        <v>44</v>
      </c>
      <c r="D2" s="57" t="s">
        <v>188</v>
      </c>
      <c r="E2" s="57" t="str">
        <f>'Доходы 2022г'!BC2</f>
        <v>НЕНАЛОГОВЫЕ ДОХОДЫ,
учитываемые как доходы МР</v>
      </c>
      <c r="F2" s="57" t="s">
        <v>139</v>
      </c>
      <c r="G2" s="57" t="str">
        <f>'Распределение на 2022 год'!K2</f>
        <v>Субсидии в бюджет субъекта</v>
      </c>
      <c r="H2" s="57" t="s">
        <v>119</v>
      </c>
      <c r="I2" s="57" t="s">
        <v>1</v>
      </c>
      <c r="J2" s="57"/>
      <c r="K2" s="57" t="s">
        <v>33</v>
      </c>
      <c r="L2" s="57" t="s">
        <v>22</v>
      </c>
      <c r="M2" s="57" t="s">
        <v>192</v>
      </c>
      <c r="N2" s="57" t="s">
        <v>193</v>
      </c>
      <c r="O2" s="57"/>
      <c r="P2" s="56" t="s">
        <v>25</v>
      </c>
      <c r="Q2" s="58" t="s">
        <v>26</v>
      </c>
      <c r="R2" s="59" t="s">
        <v>81</v>
      </c>
      <c r="S2" s="59" t="s">
        <v>82</v>
      </c>
      <c r="T2" s="60" t="s">
        <v>83</v>
      </c>
      <c r="U2" s="60" t="s">
        <v>84</v>
      </c>
      <c r="V2" s="60" t="s">
        <v>85</v>
      </c>
    </row>
    <row r="3" spans="1:28" s="7" customFormat="1" ht="12.75" customHeight="1" x14ac:dyDescent="0.2">
      <c r="A3" s="61"/>
      <c r="B3" s="62"/>
      <c r="C3" s="56"/>
      <c r="D3" s="63"/>
      <c r="E3" s="63"/>
      <c r="F3" s="64"/>
      <c r="G3" s="63"/>
      <c r="H3" s="64"/>
      <c r="I3" s="64"/>
      <c r="J3" s="64"/>
      <c r="K3" s="64"/>
      <c r="L3" s="64"/>
      <c r="M3" s="64"/>
      <c r="N3" s="64"/>
      <c r="O3" s="64"/>
      <c r="P3" s="56"/>
      <c r="Q3" s="65"/>
      <c r="R3" s="65"/>
      <c r="S3" s="347" t="s">
        <v>0</v>
      </c>
      <c r="T3" s="347"/>
      <c r="U3" s="347"/>
      <c r="V3" s="347"/>
    </row>
    <row r="4" spans="1:28" s="7" customFormat="1" ht="12.75" hidden="1" customHeight="1" x14ac:dyDescent="0.2">
      <c r="A4" s="61"/>
      <c r="B4" s="62"/>
      <c r="C4" s="56"/>
      <c r="D4" s="63"/>
      <c r="E4" s="63"/>
      <c r="F4" s="64"/>
      <c r="G4" s="63"/>
      <c r="H4" s="64"/>
      <c r="I4" s="64"/>
      <c r="J4" s="64"/>
      <c r="K4" s="64"/>
      <c r="L4" s="64"/>
      <c r="M4" s="64"/>
      <c r="N4" s="64"/>
      <c r="O4" s="64"/>
      <c r="P4" s="56"/>
      <c r="Q4" s="65"/>
      <c r="R4" s="65"/>
      <c r="S4" s="65"/>
      <c r="T4" s="65"/>
      <c r="U4" s="65"/>
      <c r="V4" s="65"/>
    </row>
    <row r="5" spans="1:28" s="7" customFormat="1" ht="12.75" hidden="1" customHeight="1" x14ac:dyDescent="0.2">
      <c r="A5" s="61"/>
      <c r="B5" s="62"/>
      <c r="C5" s="56"/>
      <c r="D5" s="63"/>
      <c r="E5" s="63"/>
      <c r="F5" s="64"/>
      <c r="G5" s="63"/>
      <c r="H5" s="64"/>
      <c r="I5" s="64"/>
      <c r="J5" s="64"/>
      <c r="K5" s="64"/>
      <c r="L5" s="64"/>
      <c r="M5" s="64"/>
      <c r="N5" s="64"/>
      <c r="O5" s="64"/>
      <c r="P5" s="56"/>
      <c r="Q5" s="65"/>
      <c r="R5" s="65"/>
      <c r="S5" s="65"/>
      <c r="T5" s="65"/>
      <c r="U5" s="65"/>
      <c r="V5" s="65"/>
    </row>
    <row r="6" spans="1:28" s="7" customFormat="1" ht="12.75" hidden="1" customHeight="1" x14ac:dyDescent="0.25">
      <c r="A6" s="61"/>
      <c r="B6" s="62"/>
      <c r="C6" s="56"/>
      <c r="D6" s="63"/>
      <c r="E6" s="63"/>
      <c r="F6" s="64"/>
      <c r="G6" s="63"/>
      <c r="H6" s="64"/>
      <c r="I6" s="64"/>
      <c r="J6" s="64"/>
      <c r="K6" s="64"/>
      <c r="L6" s="64"/>
      <c r="M6" s="64"/>
      <c r="N6" s="64"/>
      <c r="O6" s="64"/>
      <c r="P6" s="56"/>
      <c r="Q6" s="66"/>
      <c r="R6" s="66"/>
      <c r="S6" s="67"/>
      <c r="T6" s="66"/>
      <c r="U6" s="66"/>
      <c r="V6" s="66"/>
    </row>
    <row r="7" spans="1:28" s="7" customFormat="1" ht="12.75" hidden="1" customHeight="1" x14ac:dyDescent="0.25">
      <c r="A7" s="61"/>
      <c r="B7" s="62"/>
      <c r="C7" s="68"/>
      <c r="D7" s="63"/>
      <c r="E7" s="63"/>
      <c r="F7" s="64"/>
      <c r="G7" s="63"/>
      <c r="H7" s="64"/>
      <c r="I7" s="64"/>
      <c r="J7" s="64"/>
      <c r="K7" s="64"/>
      <c r="L7" s="64"/>
      <c r="M7" s="64"/>
      <c r="N7" s="64"/>
      <c r="O7" s="64"/>
      <c r="P7" s="68"/>
      <c r="Q7" s="66"/>
      <c r="R7" s="66"/>
      <c r="S7" s="67"/>
      <c r="T7" s="66"/>
      <c r="U7" s="66"/>
      <c r="V7" s="66"/>
    </row>
    <row r="8" spans="1:28" s="7" customFormat="1" ht="12.75" hidden="1" customHeight="1" x14ac:dyDescent="0.25">
      <c r="A8" s="61"/>
      <c r="B8" s="62"/>
      <c r="C8" s="69"/>
      <c r="D8" s="63"/>
      <c r="E8" s="63"/>
      <c r="F8" s="64"/>
      <c r="G8" s="63"/>
      <c r="H8" s="64"/>
      <c r="I8" s="64"/>
      <c r="J8" s="64"/>
      <c r="K8" s="64"/>
      <c r="L8" s="64"/>
      <c r="M8" s="64"/>
      <c r="N8" s="64"/>
      <c r="O8" s="64"/>
      <c r="P8" s="69"/>
      <c r="Q8" s="66"/>
      <c r="R8" s="66"/>
      <c r="S8" s="67"/>
      <c r="T8" s="66"/>
      <c r="U8" s="66"/>
      <c r="V8" s="66"/>
    </row>
    <row r="9" spans="1:28" s="7" customFormat="1" x14ac:dyDescent="0.2">
      <c r="A9" s="61"/>
      <c r="B9" s="62"/>
      <c r="C9" s="70"/>
      <c r="D9" s="71"/>
      <c r="E9" s="71"/>
      <c r="F9" s="72"/>
      <c r="G9" s="71"/>
      <c r="H9" s="72"/>
      <c r="I9" s="72"/>
      <c r="J9" s="72"/>
      <c r="K9" s="72"/>
      <c r="L9" s="72"/>
      <c r="M9" s="72"/>
      <c r="N9" s="72"/>
      <c r="O9" s="72"/>
      <c r="P9" s="70"/>
      <c r="Q9" s="61"/>
      <c r="R9" s="61"/>
      <c r="S9" s="61"/>
      <c r="T9" s="61"/>
      <c r="U9" s="61"/>
      <c r="V9" s="61"/>
    </row>
    <row r="10" spans="1:28" s="7" customFormat="1" x14ac:dyDescent="0.2">
      <c r="A10" s="61"/>
      <c r="B10" s="62"/>
      <c r="C10" s="70"/>
      <c r="D10" s="71"/>
      <c r="E10" s="71"/>
      <c r="F10" s="72"/>
      <c r="G10" s="71"/>
      <c r="H10" s="72"/>
      <c r="I10" s="72"/>
      <c r="J10" s="72"/>
      <c r="K10" s="72"/>
      <c r="L10" s="72"/>
      <c r="M10" s="72"/>
      <c r="N10" s="72"/>
      <c r="O10" s="72"/>
      <c r="P10" s="70"/>
      <c r="Q10" s="61"/>
      <c r="R10" s="61"/>
      <c r="S10" s="61"/>
      <c r="T10" s="61"/>
      <c r="U10" s="61"/>
      <c r="V10" s="61"/>
    </row>
    <row r="11" spans="1:28" s="7" customFormat="1" x14ac:dyDescent="0.2">
      <c r="A11" s="61"/>
      <c r="B11" s="62"/>
      <c r="C11" s="70"/>
      <c r="D11" s="71"/>
      <c r="E11" s="71"/>
      <c r="F11" s="72"/>
      <c r="G11" s="71"/>
      <c r="H11" s="72"/>
      <c r="I11" s="72"/>
      <c r="J11" s="72"/>
      <c r="K11" s="72"/>
      <c r="L11" s="72"/>
      <c r="M11" s="72"/>
      <c r="N11" s="72"/>
      <c r="O11" s="72"/>
      <c r="P11" s="70"/>
      <c r="Q11" s="61"/>
      <c r="R11" s="61"/>
      <c r="S11" s="61"/>
      <c r="T11" s="61"/>
      <c r="U11" s="61"/>
      <c r="V11" s="61"/>
    </row>
    <row r="12" spans="1:28" s="8" customFormat="1" ht="13.5" x14ac:dyDescent="0.25">
      <c r="A12" s="50"/>
      <c r="B12" s="73" t="s">
        <v>2</v>
      </c>
      <c r="C12" s="74"/>
      <c r="D12" s="75">
        <v>35384509.906826928</v>
      </c>
      <c r="E12" s="75">
        <v>6989243.3155299993</v>
      </c>
      <c r="F12" s="75">
        <v>42373753.222356923</v>
      </c>
      <c r="G12" s="75">
        <v>0</v>
      </c>
      <c r="H12" s="76">
        <v>12896997.280000003</v>
      </c>
      <c r="I12" s="75">
        <v>55270750.502356939</v>
      </c>
      <c r="J12" s="76"/>
      <c r="K12" s="75"/>
      <c r="L12" s="75"/>
      <c r="M12" s="75"/>
      <c r="N12" s="75"/>
      <c r="O12" s="75"/>
      <c r="P12" s="74"/>
      <c r="Q12" s="77">
        <v>98774281.126760572</v>
      </c>
      <c r="R12" s="77"/>
      <c r="S12" s="78">
        <v>12432744.620641265</v>
      </c>
      <c r="T12" s="79">
        <v>12432744.620641265</v>
      </c>
      <c r="U12" s="80"/>
      <c r="V12" s="77">
        <v>464252.6593587395</v>
      </c>
    </row>
    <row r="13" spans="1:28" ht="13.5" x14ac:dyDescent="0.25">
      <c r="A13" s="50">
        <f>'Исходные данные'!A14</f>
        <v>1</v>
      </c>
      <c r="B13" s="73" t="str">
        <f>'Исходные данные'!B14</f>
        <v>г. Нефтеюганск</v>
      </c>
      <c r="C13" s="81"/>
      <c r="D13" s="82">
        <v>2180600.9225861798</v>
      </c>
      <c r="E13" s="82">
        <v>360625.10000000003</v>
      </c>
      <c r="F13" s="75">
        <v>2541226.0225861799</v>
      </c>
      <c r="G13" s="82">
        <v>0</v>
      </c>
      <c r="H13" s="76">
        <v>882268.32423161773</v>
      </c>
      <c r="I13" s="75">
        <v>3423494.3468177975</v>
      </c>
      <c r="J13" s="76"/>
      <c r="K13" s="83">
        <v>0.80285647935464743</v>
      </c>
      <c r="L13" s="83">
        <v>0.82463601803268738</v>
      </c>
      <c r="M13" s="83">
        <v>0.97358890686099453</v>
      </c>
      <c r="N13" s="83">
        <v>1.2582363621213615</v>
      </c>
      <c r="O13" s="75"/>
      <c r="P13" s="81"/>
      <c r="Q13" s="84">
        <v>5980673.2394366199</v>
      </c>
      <c r="R13" s="85">
        <v>0.64500000000000002</v>
      </c>
      <c r="S13" s="86">
        <v>882268.32423161773</v>
      </c>
      <c r="T13" s="87">
        <v>882268.32423161773</v>
      </c>
      <c r="U13" s="88">
        <v>0.14751990100611609</v>
      </c>
      <c r="V13" s="89">
        <v>0</v>
      </c>
      <c r="X13" s="42"/>
      <c r="Y13" s="43"/>
      <c r="Z13" s="41"/>
      <c r="AA13" s="41"/>
      <c r="AB13" s="41"/>
    </row>
    <row r="14" spans="1:28" ht="13.5" x14ac:dyDescent="0.25">
      <c r="A14" s="50">
        <f>'Исходные данные'!A15</f>
        <v>2</v>
      </c>
      <c r="B14" s="73" t="str">
        <f>'Исходные данные'!B15</f>
        <v>г. Сургут</v>
      </c>
      <c r="C14" s="81"/>
      <c r="D14" s="82">
        <v>7802369.1360271731</v>
      </c>
      <c r="E14" s="82">
        <v>944511.3</v>
      </c>
      <c r="F14" s="75">
        <v>8746880.436027173</v>
      </c>
      <c r="G14" s="82">
        <v>0</v>
      </c>
      <c r="H14" s="76">
        <v>1178266.4360911464</v>
      </c>
      <c r="I14" s="75">
        <v>9925146.8721183203</v>
      </c>
      <c r="J14" s="76"/>
      <c r="K14" s="83">
        <v>0.98109530995517424</v>
      </c>
      <c r="L14" s="83">
        <v>0.85855598063437155</v>
      </c>
      <c r="M14" s="83">
        <v>1.1427272444485921</v>
      </c>
      <c r="N14" s="83">
        <v>1.2674273405454437</v>
      </c>
      <c r="O14" s="75"/>
      <c r="P14" s="81"/>
      <c r="Q14" s="84">
        <v>21973720.281690139</v>
      </c>
      <c r="R14" s="85">
        <v>0.64500000000000002</v>
      </c>
      <c r="S14" s="86">
        <v>1178266.4360911464</v>
      </c>
      <c r="T14" s="87">
        <v>1178266.4360911464</v>
      </c>
      <c r="U14" s="88">
        <v>5.362161805040136E-2</v>
      </c>
      <c r="V14" s="89">
        <v>0</v>
      </c>
      <c r="X14" s="42"/>
      <c r="Y14" s="43"/>
      <c r="Z14" s="41"/>
      <c r="AA14" s="41"/>
      <c r="AB14" s="41"/>
    </row>
    <row r="15" spans="1:28" ht="13.5" x14ac:dyDescent="0.25">
      <c r="A15" s="50">
        <f>'Исходные данные'!A16</f>
        <v>3</v>
      </c>
      <c r="B15" s="73" t="str">
        <f>'Исходные данные'!B16</f>
        <v>г. Ханты-Мансийск</v>
      </c>
      <c r="C15" s="81"/>
      <c r="D15" s="82">
        <v>2167381.6354303346</v>
      </c>
      <c r="E15" s="82">
        <v>148648</v>
      </c>
      <c r="F15" s="75">
        <v>2316029.6354303346</v>
      </c>
      <c r="G15" s="82">
        <v>0</v>
      </c>
      <c r="H15" s="76">
        <v>667002.27615566831</v>
      </c>
      <c r="I15" s="75">
        <v>2983031.9115860029</v>
      </c>
      <c r="J15" s="76"/>
      <c r="K15" s="83">
        <v>1.0254185678310286</v>
      </c>
      <c r="L15" s="83">
        <v>0.94849588325495415</v>
      </c>
      <c r="M15" s="83">
        <v>1.0810996504403358</v>
      </c>
      <c r="N15" s="83">
        <v>1.3215164694859922</v>
      </c>
      <c r="O15" s="75"/>
      <c r="P15" s="81"/>
      <c r="Q15" s="84">
        <v>6227087.8873239439</v>
      </c>
      <c r="R15" s="85">
        <v>0.64500000000000002</v>
      </c>
      <c r="S15" s="86">
        <v>667002.27615566831</v>
      </c>
      <c r="T15" s="87">
        <v>667002.27615566831</v>
      </c>
      <c r="U15" s="88">
        <v>0.10711303392930091</v>
      </c>
      <c r="V15" s="89">
        <v>0</v>
      </c>
      <c r="X15" s="42"/>
      <c r="Y15" s="43"/>
      <c r="Z15" s="41"/>
      <c r="AA15" s="41"/>
      <c r="AB15" s="41"/>
    </row>
    <row r="16" spans="1:28" ht="13.5" x14ac:dyDescent="0.25">
      <c r="A16" s="50">
        <f>'Исходные данные'!A17</f>
        <v>4</v>
      </c>
      <c r="B16" s="73" t="str">
        <f>'Исходные данные'!B17</f>
        <v>г. Нижневартовск</v>
      </c>
      <c r="C16" s="81"/>
      <c r="D16" s="82">
        <v>4798036.8988683037</v>
      </c>
      <c r="E16" s="82">
        <v>726530.91</v>
      </c>
      <c r="F16" s="75">
        <v>5524567.8088683039</v>
      </c>
      <c r="G16" s="82">
        <v>0</v>
      </c>
      <c r="H16" s="76">
        <v>1736303.1433761572</v>
      </c>
      <c r="I16" s="75">
        <v>7260870.9522444606</v>
      </c>
      <c r="J16" s="76"/>
      <c r="K16" s="83">
        <v>0.8159252362947963</v>
      </c>
      <c r="L16" s="83">
        <v>0.83987543693524513</v>
      </c>
      <c r="M16" s="83">
        <v>0.97148362770574104</v>
      </c>
      <c r="N16" s="83">
        <v>1.2255251151087132</v>
      </c>
      <c r="O16" s="75"/>
      <c r="P16" s="81"/>
      <c r="Q16" s="84">
        <v>11765274.084507041</v>
      </c>
      <c r="R16" s="85">
        <v>0.64500000000000002</v>
      </c>
      <c r="S16" s="86">
        <v>1736303.1433761572</v>
      </c>
      <c r="T16" s="87">
        <v>1736303.1433761572</v>
      </c>
      <c r="U16" s="88">
        <v>0.14757863955439737</v>
      </c>
      <c r="V16" s="89">
        <v>0</v>
      </c>
      <c r="X16" s="42"/>
      <c r="Y16" s="43"/>
      <c r="Z16" s="41"/>
      <c r="AA16" s="41"/>
      <c r="AB16" s="41"/>
    </row>
    <row r="17" spans="1:28" ht="13.5" x14ac:dyDescent="0.25">
      <c r="A17" s="50">
        <f>'Исходные данные'!A18</f>
        <v>5</v>
      </c>
      <c r="B17" s="73" t="str">
        <f>'Исходные данные'!B18</f>
        <v>г. Мегион</v>
      </c>
      <c r="C17" s="81"/>
      <c r="D17" s="82">
        <v>904899.52342865232</v>
      </c>
      <c r="E17" s="82">
        <v>195420.50000000003</v>
      </c>
      <c r="F17" s="75">
        <v>1100320.0234286524</v>
      </c>
      <c r="G17" s="82">
        <v>0</v>
      </c>
      <c r="H17" s="76">
        <v>518544.96283398016</v>
      </c>
      <c r="I17" s="75">
        <v>1618864.9862626325</v>
      </c>
      <c r="J17" s="76"/>
      <c r="K17" s="83">
        <v>0.78504710406689715</v>
      </c>
      <c r="L17" s="83">
        <v>0.94291538175180445</v>
      </c>
      <c r="M17" s="83">
        <v>0.83257428954906831</v>
      </c>
      <c r="N17" s="83">
        <v>1.1773337948415423</v>
      </c>
      <c r="O17" s="75"/>
      <c r="P17" s="81"/>
      <c r="Q17" s="84">
        <v>2461176.9014084507</v>
      </c>
      <c r="R17" s="85">
        <v>0.64500000000000002</v>
      </c>
      <c r="S17" s="86">
        <v>518544.96283398016</v>
      </c>
      <c r="T17" s="87">
        <v>518544.96283398016</v>
      </c>
      <c r="U17" s="88">
        <v>0.21068983807593591</v>
      </c>
      <c r="V17" s="89">
        <v>0</v>
      </c>
      <c r="X17" s="42"/>
      <c r="Y17" s="43"/>
      <c r="Z17" s="41"/>
      <c r="AA17" s="41"/>
      <c r="AB17" s="41"/>
    </row>
    <row r="18" spans="1:28" ht="13.5" x14ac:dyDescent="0.25">
      <c r="A18" s="50">
        <f>'Исходные данные'!A19</f>
        <v>6</v>
      </c>
      <c r="B18" s="73" t="str">
        <f>'Исходные данные'!B19</f>
        <v>г. Урай</v>
      </c>
      <c r="C18" s="81"/>
      <c r="D18" s="82">
        <v>573074.220695975</v>
      </c>
      <c r="E18" s="82">
        <v>110738.3</v>
      </c>
      <c r="F18" s="75">
        <v>683812.52069597505</v>
      </c>
      <c r="G18" s="82">
        <v>0</v>
      </c>
      <c r="H18" s="76">
        <v>517448.39851506718</v>
      </c>
      <c r="I18" s="75">
        <v>1201260.9192110421</v>
      </c>
      <c r="J18" s="76"/>
      <c r="K18" s="83">
        <v>0.66877291684979634</v>
      </c>
      <c r="L18" s="83">
        <v>0.98396425373283292</v>
      </c>
      <c r="M18" s="83">
        <v>0.67967196400956076</v>
      </c>
      <c r="N18" s="83">
        <v>1.1231404096222488</v>
      </c>
      <c r="O18" s="75"/>
      <c r="P18" s="81"/>
      <c r="Q18" s="84">
        <v>1435870.1408450701</v>
      </c>
      <c r="R18" s="85">
        <v>0.64500000000000002</v>
      </c>
      <c r="S18" s="86">
        <v>517448.39851506718</v>
      </c>
      <c r="T18" s="87">
        <v>517448.39851506718</v>
      </c>
      <c r="U18" s="88">
        <v>0.36037269931006921</v>
      </c>
      <c r="V18" s="89">
        <v>0</v>
      </c>
      <c r="X18" s="42"/>
      <c r="Y18" s="43"/>
      <c r="Z18" s="41"/>
      <c r="AA18" s="41"/>
      <c r="AB18" s="41"/>
    </row>
    <row r="19" spans="1:28" ht="13.5" x14ac:dyDescent="0.25">
      <c r="A19" s="50">
        <f>'Исходные данные'!A20</f>
        <v>7</v>
      </c>
      <c r="B19" s="73" t="str">
        <f>'Исходные данные'!B20</f>
        <v>г. Когалым</v>
      </c>
      <c r="C19" s="81"/>
      <c r="D19" s="82">
        <v>1317797.3017394496</v>
      </c>
      <c r="E19" s="82">
        <v>217820.3</v>
      </c>
      <c r="F19" s="75">
        <v>1535617.6017394497</v>
      </c>
      <c r="G19" s="82">
        <v>0</v>
      </c>
      <c r="H19" s="76">
        <v>349021.59272551548</v>
      </c>
      <c r="I19" s="75">
        <v>1884639.1944649653</v>
      </c>
      <c r="J19" s="76"/>
      <c r="K19" s="83">
        <v>0.92670795314338894</v>
      </c>
      <c r="L19" s="83">
        <v>0.89086340855193868</v>
      </c>
      <c r="M19" s="83">
        <v>1.0402357356328218</v>
      </c>
      <c r="N19" s="83">
        <v>1.2393226173310528</v>
      </c>
      <c r="O19" s="75"/>
      <c r="P19" s="81"/>
      <c r="Q19" s="84">
        <v>4329681.1267605629</v>
      </c>
      <c r="R19" s="85">
        <v>0.64500000000000002</v>
      </c>
      <c r="S19" s="86">
        <v>349021.59272551548</v>
      </c>
      <c r="T19" s="87">
        <v>349021.59272551548</v>
      </c>
      <c r="U19" s="88">
        <v>8.0611385112938097E-2</v>
      </c>
      <c r="V19" s="89">
        <v>0</v>
      </c>
      <c r="X19" s="42"/>
      <c r="Y19" s="43"/>
      <c r="Z19" s="41"/>
      <c r="AA19" s="41"/>
      <c r="AB19" s="41"/>
    </row>
    <row r="20" spans="1:28" ht="13.5" x14ac:dyDescent="0.25">
      <c r="A20" s="50">
        <f>'Исходные данные'!A21</f>
        <v>8</v>
      </c>
      <c r="B20" s="73" t="str">
        <f>'Исходные данные'!B21</f>
        <v>г. Радужный</v>
      </c>
      <c r="C20" s="81"/>
      <c r="D20" s="82">
        <v>559193.27959903015</v>
      </c>
      <c r="E20" s="82">
        <v>106503.7</v>
      </c>
      <c r="F20" s="75">
        <v>665696.97959903011</v>
      </c>
      <c r="G20" s="82">
        <v>0</v>
      </c>
      <c r="H20" s="76">
        <v>608976.44066953321</v>
      </c>
      <c r="I20" s="75">
        <v>1274673.4202685633</v>
      </c>
      <c r="J20" s="76"/>
      <c r="K20" s="83">
        <v>0.60132439500493595</v>
      </c>
      <c r="L20" s="83">
        <v>0.97138023272037699</v>
      </c>
      <c r="M20" s="83">
        <v>0.61904121038258153</v>
      </c>
      <c r="N20" s="83">
        <v>1.1061941220850464</v>
      </c>
      <c r="O20" s="75"/>
      <c r="P20" s="81"/>
      <c r="Q20" s="84">
        <v>1540907.6056338027</v>
      </c>
      <c r="R20" s="85">
        <v>0.64500000000000002</v>
      </c>
      <c r="S20" s="86">
        <v>608976.44066953321</v>
      </c>
      <c r="T20" s="87">
        <v>608976.44066953321</v>
      </c>
      <c r="U20" s="88">
        <v>0.39520633063463295</v>
      </c>
      <c r="V20" s="89">
        <v>0</v>
      </c>
      <c r="X20" s="42"/>
      <c r="Y20" s="43"/>
      <c r="Z20" s="41"/>
      <c r="AA20" s="41"/>
      <c r="AB20" s="41"/>
    </row>
    <row r="21" spans="1:28" ht="13.5" x14ac:dyDescent="0.25">
      <c r="A21" s="50">
        <f>'Исходные данные'!A22</f>
        <v>9</v>
      </c>
      <c r="B21" s="73" t="str">
        <f>'Исходные данные'!B22</f>
        <v>г. Лангепас</v>
      </c>
      <c r="C21" s="81"/>
      <c r="D21" s="82">
        <v>535944.30958985654</v>
      </c>
      <c r="E21" s="82">
        <v>101029.9</v>
      </c>
      <c r="F21" s="75">
        <v>636974.20958985656</v>
      </c>
      <c r="G21" s="82">
        <v>0</v>
      </c>
      <c r="H21" s="76">
        <v>610786.03915791702</v>
      </c>
      <c r="I21" s="75">
        <v>1247760.2487477735</v>
      </c>
      <c r="J21" s="76"/>
      <c r="K21" s="83">
        <v>0.56525803787276152</v>
      </c>
      <c r="L21" s="83">
        <v>0.93217834726697268</v>
      </c>
      <c r="M21" s="83">
        <v>0.60638400315779228</v>
      </c>
      <c r="N21" s="83">
        <v>1.1057562087403894</v>
      </c>
      <c r="O21" s="75"/>
      <c r="P21" s="81"/>
      <c r="Q21" s="84">
        <v>1463339.4366197183</v>
      </c>
      <c r="R21" s="85">
        <v>0.64500000000000002</v>
      </c>
      <c r="S21" s="86">
        <v>610786.03915791702</v>
      </c>
      <c r="T21" s="87">
        <v>610786.03915791702</v>
      </c>
      <c r="U21" s="88">
        <v>0.41739190776462587</v>
      </c>
      <c r="V21" s="89">
        <v>0</v>
      </c>
      <c r="X21" s="42"/>
      <c r="Y21" s="43"/>
      <c r="Z21" s="41"/>
      <c r="AA21" s="41"/>
      <c r="AB21" s="41"/>
    </row>
    <row r="22" spans="1:28" ht="13.5" x14ac:dyDescent="0.25">
      <c r="A22" s="50">
        <f>'Исходные данные'!A23</f>
        <v>10</v>
      </c>
      <c r="B22" s="73" t="str">
        <f>'Исходные данные'!B23</f>
        <v>г. Нягань</v>
      </c>
      <c r="C22" s="81"/>
      <c r="D22" s="82">
        <v>839194.14952014876</v>
      </c>
      <c r="E22" s="82">
        <v>119176.3</v>
      </c>
      <c r="F22" s="75">
        <v>958370.4495201488</v>
      </c>
      <c r="G22" s="82">
        <v>0</v>
      </c>
      <c r="H22" s="76">
        <v>666811.97816336469</v>
      </c>
      <c r="I22" s="75">
        <v>1625182.4276835136</v>
      </c>
      <c r="J22" s="76"/>
      <c r="K22" s="83">
        <v>0.67642535046862728</v>
      </c>
      <c r="L22" s="83">
        <v>0.93117239417297726</v>
      </c>
      <c r="M22" s="83">
        <v>0.72642332902211504</v>
      </c>
      <c r="N22" s="83">
        <v>1.1435211502026474</v>
      </c>
      <c r="O22" s="75"/>
      <c r="P22" s="81"/>
      <c r="Q22" s="84">
        <v>2335252.1126760561</v>
      </c>
      <c r="R22" s="85">
        <v>0.64500000000000002</v>
      </c>
      <c r="S22" s="86">
        <v>666811.97816336469</v>
      </c>
      <c r="T22" s="87">
        <v>666811.97816336469</v>
      </c>
      <c r="U22" s="88">
        <v>0.28554175137828647</v>
      </c>
      <c r="V22" s="89">
        <v>0</v>
      </c>
      <c r="X22" s="42"/>
      <c r="Y22" s="43"/>
      <c r="Z22" s="41"/>
      <c r="AA22" s="41"/>
      <c r="AB22" s="41"/>
    </row>
    <row r="23" spans="1:28" ht="13.5" x14ac:dyDescent="0.25">
      <c r="A23" s="50">
        <f>'Исходные данные'!A24</f>
        <v>11</v>
      </c>
      <c r="B23" s="73" t="str">
        <f>'Исходные данные'!B24</f>
        <v>г. Пыть-Ях</v>
      </c>
      <c r="C23" s="81"/>
      <c r="D23" s="82">
        <v>700082.90292862814</v>
      </c>
      <c r="E23" s="82">
        <v>213408.8</v>
      </c>
      <c r="F23" s="75">
        <v>913491.70292862807</v>
      </c>
      <c r="G23" s="82">
        <v>0</v>
      </c>
      <c r="H23" s="76">
        <v>411149.43670550582</v>
      </c>
      <c r="I23" s="75">
        <v>1324641.1396341338</v>
      </c>
      <c r="J23" s="76"/>
      <c r="K23" s="83">
        <v>0.82644677965623514</v>
      </c>
      <c r="L23" s="83">
        <v>1.0076629002397246</v>
      </c>
      <c r="M23" s="83">
        <v>0.82016196037347622</v>
      </c>
      <c r="N23" s="83">
        <v>1.1682243067292237</v>
      </c>
      <c r="O23" s="75"/>
      <c r="P23" s="81"/>
      <c r="Q23" s="84">
        <v>1863031.5492957747</v>
      </c>
      <c r="R23" s="85">
        <v>0.64500000000000002</v>
      </c>
      <c r="S23" s="86">
        <v>411149.43670550582</v>
      </c>
      <c r="T23" s="87">
        <v>411149.43670550582</v>
      </c>
      <c r="U23" s="88">
        <v>0.22068839191742093</v>
      </c>
      <c r="V23" s="89">
        <v>0</v>
      </c>
      <c r="X23" s="42"/>
      <c r="Y23" s="43"/>
      <c r="Z23" s="41"/>
      <c r="AA23" s="41"/>
      <c r="AB23" s="41"/>
    </row>
    <row r="24" spans="1:28" ht="13.5" x14ac:dyDescent="0.25">
      <c r="A24" s="50">
        <f>'Исходные данные'!A25</f>
        <v>12</v>
      </c>
      <c r="B24" s="73" t="str">
        <f>'Исходные данные'!B25</f>
        <v>г. Покачи</v>
      </c>
      <c r="C24" s="81"/>
      <c r="D24" s="82">
        <v>249504.42440726067</v>
      </c>
      <c r="E24" s="82">
        <v>28112.105530000001</v>
      </c>
      <c r="F24" s="75">
        <v>277616.52993726067</v>
      </c>
      <c r="G24" s="82">
        <v>0</v>
      </c>
      <c r="H24" s="76">
        <v>337501.10089954705</v>
      </c>
      <c r="I24" s="75">
        <v>615117.63083680766</v>
      </c>
      <c r="J24" s="76"/>
      <c r="K24" s="83">
        <v>0.65223807366570341</v>
      </c>
      <c r="L24" s="83">
        <v>1.1982340185374489</v>
      </c>
      <c r="M24" s="83">
        <v>0.54433279607752905</v>
      </c>
      <c r="N24" s="83">
        <v>1.0764026299153189</v>
      </c>
      <c r="O24" s="75"/>
      <c r="P24" s="81"/>
      <c r="Q24" s="84">
        <v>745355.21126760554</v>
      </c>
      <c r="R24" s="85">
        <v>0.64500000000000002</v>
      </c>
      <c r="S24" s="86">
        <v>337501.10089954705</v>
      </c>
      <c r="T24" s="87">
        <v>337501.10089954705</v>
      </c>
      <c r="U24" s="88">
        <v>0.45280571705612416</v>
      </c>
      <c r="V24" s="89">
        <v>0</v>
      </c>
      <c r="X24" s="42"/>
      <c r="Y24" s="43"/>
      <c r="Z24" s="41"/>
      <c r="AA24" s="41"/>
      <c r="AB24" s="41"/>
    </row>
    <row r="25" spans="1:28" ht="13.5" x14ac:dyDescent="0.25">
      <c r="A25" s="50">
        <f>'Исходные данные'!A26</f>
        <v>13</v>
      </c>
      <c r="B25" s="73" t="str">
        <f>'Исходные данные'!B26</f>
        <v>г. Югорск</v>
      </c>
      <c r="C25" s="81"/>
      <c r="D25" s="82">
        <v>693293.86155495606</v>
      </c>
      <c r="E25" s="82">
        <v>69034.700000000012</v>
      </c>
      <c r="F25" s="75">
        <v>762328.56155495602</v>
      </c>
      <c r="G25" s="82">
        <v>0</v>
      </c>
      <c r="H25" s="76">
        <v>374426.0102520606</v>
      </c>
      <c r="I25" s="75">
        <v>1136754.5718070166</v>
      </c>
      <c r="J25" s="76"/>
      <c r="K25" s="83">
        <v>0.87111800574767395</v>
      </c>
      <c r="L25" s="83">
        <v>1.0402884420102785</v>
      </c>
      <c r="M25" s="83">
        <v>0.83738122098550327</v>
      </c>
      <c r="N25" s="83">
        <v>1.1641789768444024</v>
      </c>
      <c r="O25" s="75"/>
      <c r="P25" s="81"/>
      <c r="Q25" s="84">
        <v>2111120.2816901407</v>
      </c>
      <c r="R25" s="85">
        <v>0.64500000000000002</v>
      </c>
      <c r="S25" s="86">
        <v>374426.0102520606</v>
      </c>
      <c r="T25" s="87">
        <v>374426.0102520606</v>
      </c>
      <c r="U25" s="88">
        <v>0.17735891862698561</v>
      </c>
      <c r="V25" s="89">
        <v>0</v>
      </c>
      <c r="X25" s="42"/>
      <c r="Y25" s="43"/>
      <c r="Z25" s="41"/>
      <c r="AA25" s="41"/>
      <c r="AB25" s="41"/>
    </row>
    <row r="26" spans="1:28" ht="13.5" x14ac:dyDescent="0.25">
      <c r="A26" s="50">
        <f>'Исходные данные'!A27</f>
        <v>14</v>
      </c>
      <c r="B26" s="73" t="str">
        <f>'Исходные данные'!B27</f>
        <v>Белоярский р-н</v>
      </c>
      <c r="C26" s="81"/>
      <c r="D26" s="82">
        <v>633220.16882700683</v>
      </c>
      <c r="E26" s="82">
        <v>64737.000000000007</v>
      </c>
      <c r="F26" s="75">
        <v>697957.16882700683</v>
      </c>
      <c r="G26" s="82">
        <v>0</v>
      </c>
      <c r="H26" s="76">
        <v>541563.0024720605</v>
      </c>
      <c r="I26" s="75">
        <v>1239520.1712990673</v>
      </c>
      <c r="J26" s="76"/>
      <c r="K26" s="83">
        <v>1.0471367703662395</v>
      </c>
      <c r="L26" s="83">
        <v>1.5698163136175276</v>
      </c>
      <c r="M26" s="83">
        <v>0.66704413840189303</v>
      </c>
      <c r="N26" s="83">
        <v>1.0792897235339443</v>
      </c>
      <c r="O26" s="75"/>
      <c r="P26" s="81"/>
      <c r="Q26" s="84">
        <v>1622593.5211267602</v>
      </c>
      <c r="R26" s="85">
        <v>0.64500000000000002</v>
      </c>
      <c r="S26" s="86">
        <v>541563.0024720605</v>
      </c>
      <c r="T26" s="87">
        <v>541563.0024720605</v>
      </c>
      <c r="U26" s="88">
        <v>0.33376381417817369</v>
      </c>
      <c r="V26" s="89">
        <v>0</v>
      </c>
      <c r="X26" s="42"/>
      <c r="Y26" s="43"/>
      <c r="Z26" s="41"/>
      <c r="AA26" s="41"/>
      <c r="AB26" s="41"/>
    </row>
    <row r="27" spans="1:28" ht="13.5" x14ac:dyDescent="0.25">
      <c r="A27" s="50">
        <f>'Исходные данные'!A28</f>
        <v>15</v>
      </c>
      <c r="B27" s="73" t="str">
        <f>'Исходные данные'!B28</f>
        <v>Березовский р-н</v>
      </c>
      <c r="C27" s="81"/>
      <c r="D27" s="82">
        <v>380330.49538218905</v>
      </c>
      <c r="E27" s="82">
        <v>23494.1</v>
      </c>
      <c r="F27" s="75">
        <v>403824.59538218903</v>
      </c>
      <c r="G27" s="82">
        <v>0</v>
      </c>
      <c r="H27" s="76">
        <v>1027766.0105739409</v>
      </c>
      <c r="I27" s="75">
        <v>1431590.60595613</v>
      </c>
      <c r="J27" s="76"/>
      <c r="K27" s="83">
        <v>0.80388855613770105</v>
      </c>
      <c r="L27" s="83">
        <v>2.4976959434925634</v>
      </c>
      <c r="M27" s="83">
        <v>0.32185204857786348</v>
      </c>
      <c r="N27" s="83">
        <v>0.95033944470462295</v>
      </c>
      <c r="O27" s="75"/>
      <c r="P27" s="81"/>
      <c r="Q27" s="84">
        <v>1082546.4788732394</v>
      </c>
      <c r="R27" s="85">
        <v>0.64500000000000002</v>
      </c>
      <c r="S27" s="86">
        <v>698242.47887323936</v>
      </c>
      <c r="T27" s="87">
        <v>698242.47887323936</v>
      </c>
      <c r="U27" s="88">
        <v>0.64500000000000002</v>
      </c>
      <c r="V27" s="87">
        <v>329523.53170070157</v>
      </c>
      <c r="X27" s="42"/>
      <c r="Y27" s="43"/>
      <c r="Z27" s="41"/>
      <c r="AA27" s="41"/>
      <c r="AB27" s="41"/>
    </row>
    <row r="28" spans="1:28" ht="13.5" x14ac:dyDescent="0.25">
      <c r="A28" s="50">
        <f>'Исходные данные'!A29</f>
        <v>16</v>
      </c>
      <c r="B28" s="73" t="str">
        <f>'Исходные данные'!B29</f>
        <v>Кондинский р-н</v>
      </c>
      <c r="C28" s="81"/>
      <c r="D28" s="82">
        <v>445814.67717988067</v>
      </c>
      <c r="E28" s="82">
        <v>97768.4</v>
      </c>
      <c r="F28" s="75">
        <v>543583.0771798807</v>
      </c>
      <c r="G28" s="82">
        <v>0</v>
      </c>
      <c r="H28" s="76">
        <v>936150.34878479841</v>
      </c>
      <c r="I28" s="75">
        <v>1479733.4259646791</v>
      </c>
      <c r="J28" s="76"/>
      <c r="K28" s="83">
        <v>0.68106174484568383</v>
      </c>
      <c r="L28" s="83">
        <v>1.7302279556751792</v>
      </c>
      <c r="M28" s="83">
        <v>0.39362544259661791</v>
      </c>
      <c r="N28" s="83">
        <v>0.99091042606620028</v>
      </c>
      <c r="O28" s="75"/>
      <c r="P28" s="81"/>
      <c r="Q28" s="84">
        <v>1242513.5211267604</v>
      </c>
      <c r="R28" s="85">
        <v>0.64500000000000002</v>
      </c>
      <c r="S28" s="86">
        <v>801421.22112676047</v>
      </c>
      <c r="T28" s="87">
        <v>801421.22112676047</v>
      </c>
      <c r="U28" s="88">
        <v>0.64500000000000002</v>
      </c>
      <c r="V28" s="87">
        <v>134729.12765803793</v>
      </c>
      <c r="X28" s="42"/>
      <c r="Y28" s="43"/>
      <c r="Z28" s="41"/>
      <c r="AA28" s="41"/>
      <c r="AB28" s="41"/>
    </row>
    <row r="29" spans="1:28" ht="13.5" x14ac:dyDescent="0.25">
      <c r="A29" s="50">
        <f>'Исходные данные'!A30</f>
        <v>17</v>
      </c>
      <c r="B29" s="73" t="str">
        <f>'Исходные данные'!B30</f>
        <v>Октябрьский р-н</v>
      </c>
      <c r="C29" s="81"/>
      <c r="D29" s="82">
        <v>748012.06236661249</v>
      </c>
      <c r="E29" s="82">
        <v>138749</v>
      </c>
      <c r="F29" s="75">
        <v>886761.06236661249</v>
      </c>
      <c r="G29" s="82">
        <v>0</v>
      </c>
      <c r="H29" s="76">
        <v>551124.75740050199</v>
      </c>
      <c r="I29" s="75">
        <v>1437885.8197671145</v>
      </c>
      <c r="J29" s="76"/>
      <c r="K29" s="83">
        <v>1.2423387213916599</v>
      </c>
      <c r="L29" s="83">
        <v>1.7407953668921827</v>
      </c>
      <c r="M29" s="83">
        <v>0.71366155093208317</v>
      </c>
      <c r="N29" s="83">
        <v>1.0936241168301435</v>
      </c>
      <c r="O29" s="75"/>
      <c r="P29" s="81"/>
      <c r="Q29" s="84">
        <v>2264524.5070422539</v>
      </c>
      <c r="R29" s="85">
        <v>0.64500000000000002</v>
      </c>
      <c r="S29" s="86">
        <v>551124.75740050199</v>
      </c>
      <c r="T29" s="87">
        <v>551124.75740050199</v>
      </c>
      <c r="U29" s="88">
        <v>0.24337328021251506</v>
      </c>
      <c r="V29" s="89">
        <v>0</v>
      </c>
      <c r="X29" s="42"/>
      <c r="Y29" s="43"/>
      <c r="Z29" s="41"/>
      <c r="AA29" s="41"/>
      <c r="AB29" s="41"/>
    </row>
    <row r="30" spans="1:28" ht="13.5" x14ac:dyDescent="0.25">
      <c r="A30" s="50">
        <f>'Исходные данные'!A31</f>
        <v>18</v>
      </c>
      <c r="B30" s="73" t="str">
        <f>'Исходные данные'!B31</f>
        <v>Сургутский р-н</v>
      </c>
      <c r="C30" s="81"/>
      <c r="D30" s="82">
        <v>4836739.9258686146</v>
      </c>
      <c r="E30" s="82">
        <v>894865.8</v>
      </c>
      <c r="F30" s="75">
        <v>5731605.7258686144</v>
      </c>
      <c r="G30" s="82">
        <v>0</v>
      </c>
      <c r="H30" s="76">
        <v>33338.899611254703</v>
      </c>
      <c r="I30" s="75">
        <v>5764944.6254798695</v>
      </c>
      <c r="J30" s="76"/>
      <c r="K30" s="83">
        <v>1.8259490712634194</v>
      </c>
      <c r="L30" s="83">
        <v>1.0166816793955225</v>
      </c>
      <c r="M30" s="83">
        <v>1.795988959247357</v>
      </c>
      <c r="N30" s="83">
        <v>1.8049345573156845</v>
      </c>
      <c r="O30" s="75"/>
      <c r="P30" s="81"/>
      <c r="Q30" s="84">
        <v>14318425.070422536</v>
      </c>
      <c r="R30" s="85">
        <v>0.64500000000000002</v>
      </c>
      <c r="S30" s="86">
        <v>33338.899611254703</v>
      </c>
      <c r="T30" s="87">
        <v>33338.899611254703</v>
      </c>
      <c r="U30" s="88">
        <v>2.3283915268113263E-3</v>
      </c>
      <c r="V30" s="89">
        <v>0</v>
      </c>
      <c r="X30" s="42"/>
      <c r="Y30" s="43"/>
      <c r="Z30" s="41"/>
      <c r="AA30" s="41"/>
      <c r="AB30" s="41"/>
    </row>
    <row r="31" spans="1:28" ht="13.5" x14ac:dyDescent="0.25">
      <c r="A31" s="50">
        <f>'Исходные данные'!A32</f>
        <v>19</v>
      </c>
      <c r="B31" s="73" t="str">
        <f>'Исходные данные'!B32</f>
        <v>Советский р-н</v>
      </c>
      <c r="C31" s="81"/>
      <c r="D31" s="82">
        <v>606520.50304623588</v>
      </c>
      <c r="E31" s="82">
        <v>102470.2</v>
      </c>
      <c r="F31" s="75">
        <v>708990.70304623584</v>
      </c>
      <c r="G31" s="82">
        <v>0</v>
      </c>
      <c r="H31" s="76">
        <v>690200.96724677156</v>
      </c>
      <c r="I31" s="75">
        <v>1399191.6702930075</v>
      </c>
      <c r="J31" s="76"/>
      <c r="K31" s="83">
        <v>0.59224274339633165</v>
      </c>
      <c r="L31" s="83">
        <v>1.0239149639366774</v>
      </c>
      <c r="M31" s="83">
        <v>0.57841008702452956</v>
      </c>
      <c r="N31" s="83">
        <v>1.0540443457611268</v>
      </c>
      <c r="O31" s="75"/>
      <c r="P31" s="81"/>
      <c r="Q31" s="84">
        <v>1611526.7605633803</v>
      </c>
      <c r="R31" s="85">
        <v>0.64500000000000002</v>
      </c>
      <c r="S31" s="86">
        <v>690200.96724677156</v>
      </c>
      <c r="T31" s="87">
        <v>690200.96724677156</v>
      </c>
      <c r="U31" s="88">
        <v>0.42829010608888762</v>
      </c>
      <c r="V31" s="89">
        <v>0</v>
      </c>
      <c r="X31" s="42"/>
      <c r="Y31" s="43"/>
      <c r="Z31" s="41"/>
      <c r="AA31" s="41"/>
      <c r="AB31" s="41"/>
    </row>
    <row r="32" spans="1:28" ht="13.5" x14ac:dyDescent="0.25">
      <c r="A32" s="50">
        <f>'Исходные данные'!A33</f>
        <v>20</v>
      </c>
      <c r="B32" s="73" t="str">
        <f>'Исходные данные'!B33</f>
        <v>Ханты-Мансийский р-н</v>
      </c>
      <c r="C32" s="81"/>
      <c r="D32" s="82">
        <v>977113.76221411827</v>
      </c>
      <c r="E32" s="82">
        <v>356368.60000000003</v>
      </c>
      <c r="F32" s="75">
        <v>1333482.3622141182</v>
      </c>
      <c r="G32" s="82">
        <v>0</v>
      </c>
      <c r="H32" s="76">
        <v>236788.16679185021</v>
      </c>
      <c r="I32" s="75">
        <v>1570270.5290059685</v>
      </c>
      <c r="J32" s="76"/>
      <c r="K32" s="83">
        <v>2.2972156408041422</v>
      </c>
      <c r="L32" s="83">
        <v>2.153914031689339</v>
      </c>
      <c r="M32" s="83">
        <v>1.0665307932473098</v>
      </c>
      <c r="N32" s="83">
        <v>1.2532957781889711</v>
      </c>
      <c r="O32" s="75"/>
      <c r="P32" s="81"/>
      <c r="Q32" s="84">
        <v>2746713.239436619</v>
      </c>
      <c r="R32" s="85">
        <v>0.64500000000000002</v>
      </c>
      <c r="S32" s="86">
        <v>236788.16679185021</v>
      </c>
      <c r="T32" s="87">
        <v>236788.16679185021</v>
      </c>
      <c r="U32" s="88">
        <v>8.6207822277223983E-2</v>
      </c>
      <c r="V32" s="89">
        <v>0</v>
      </c>
      <c r="X32" s="42"/>
      <c r="Y32" s="43"/>
      <c r="Z32" s="41"/>
      <c r="AA32" s="41"/>
      <c r="AB32" s="41"/>
    </row>
    <row r="33" spans="1:28" ht="13.5" x14ac:dyDescent="0.25">
      <c r="A33" s="50">
        <f>'Исходные данные'!A34</f>
        <v>21</v>
      </c>
      <c r="B33" s="73" t="str">
        <f>'Исходные данные'!B34</f>
        <v>Нижневартовский р-н</v>
      </c>
      <c r="C33" s="81"/>
      <c r="D33" s="82">
        <v>1907976.4720604559</v>
      </c>
      <c r="E33" s="82">
        <v>570086</v>
      </c>
      <c r="F33" s="75">
        <v>2478062.4720604559</v>
      </c>
      <c r="G33" s="82">
        <v>0</v>
      </c>
      <c r="H33" s="76">
        <v>9634.2653165576667</v>
      </c>
      <c r="I33" s="75">
        <v>2487696.7373770135</v>
      </c>
      <c r="J33" s="76"/>
      <c r="K33" s="83">
        <v>2.4925369125516417</v>
      </c>
      <c r="L33" s="83">
        <v>1.4595956220102879</v>
      </c>
      <c r="M33" s="83">
        <v>1.70769004439647</v>
      </c>
      <c r="N33" s="83">
        <v>1.7139211028692123</v>
      </c>
      <c r="O33" s="75"/>
      <c r="P33" s="81"/>
      <c r="Q33" s="84">
        <v>5307522.81690141</v>
      </c>
      <c r="R33" s="85">
        <v>0.64500000000000002</v>
      </c>
      <c r="S33" s="86">
        <v>9634.2653165576667</v>
      </c>
      <c r="T33" s="87">
        <v>9634.2653165576667</v>
      </c>
      <c r="U33" s="88">
        <v>1.8152094016210478E-3</v>
      </c>
      <c r="V33" s="89">
        <v>0</v>
      </c>
      <c r="X33" s="42"/>
      <c r="Y33" s="43"/>
      <c r="Z33" s="41"/>
      <c r="AA33" s="41"/>
      <c r="AB33" s="41"/>
    </row>
    <row r="34" spans="1:28" ht="13.5" x14ac:dyDescent="0.25">
      <c r="A34" s="50">
        <f>'Исходные данные'!A35</f>
        <v>22</v>
      </c>
      <c r="B34" s="73" t="str">
        <f>'Исходные данные'!B35</f>
        <v>Нефтеюганский р-н</v>
      </c>
      <c r="C34" s="81"/>
      <c r="D34" s="82">
        <v>1527409.2735058658</v>
      </c>
      <c r="E34" s="82">
        <v>1399144.3</v>
      </c>
      <c r="F34" s="75">
        <v>2926553.5735058659</v>
      </c>
      <c r="G34" s="82">
        <v>0</v>
      </c>
      <c r="H34" s="76">
        <v>11924.722025189452</v>
      </c>
      <c r="I34" s="75">
        <v>2938478.2955310554</v>
      </c>
      <c r="J34" s="76"/>
      <c r="K34" s="83">
        <v>1.6121087853607499</v>
      </c>
      <c r="L34" s="83">
        <v>1.0631158798643423</v>
      </c>
      <c r="M34" s="83">
        <v>1.516399873141262</v>
      </c>
      <c r="N34" s="83">
        <v>1.5249547502149308</v>
      </c>
      <c r="O34" s="75"/>
      <c r="P34" s="81"/>
      <c r="Q34" s="84">
        <v>4345425.352112676</v>
      </c>
      <c r="R34" s="85">
        <v>0.64500000000000002</v>
      </c>
      <c r="S34" s="86">
        <v>11924.722025189452</v>
      </c>
      <c r="T34" s="87">
        <v>11924.722025189452</v>
      </c>
      <c r="U34" s="88">
        <v>2.7442013287357113E-3</v>
      </c>
      <c r="V34" s="89">
        <v>0</v>
      </c>
      <c r="X34" s="42"/>
      <c r="Y34" s="43"/>
      <c r="AA34" s="41"/>
      <c r="AB34" s="41"/>
    </row>
    <row r="35" spans="1:28" x14ac:dyDescent="0.2">
      <c r="S35" s="44"/>
      <c r="T35" s="44"/>
    </row>
    <row r="38" spans="1:28" x14ac:dyDescent="0.2">
      <c r="S38" s="44"/>
      <c r="T38" s="44"/>
      <c r="U38" s="53"/>
      <c r="V38" s="44"/>
      <c r="W38" s="45"/>
    </row>
    <row r="39" spans="1:28" x14ac:dyDescent="0.2">
      <c r="S39" s="44"/>
      <c r="T39" s="44"/>
      <c r="U39" s="53"/>
      <c r="V39" s="44"/>
      <c r="W39" s="45"/>
    </row>
    <row r="40" spans="1:28" x14ac:dyDescent="0.2">
      <c r="S40" s="44"/>
      <c r="T40" s="44"/>
      <c r="U40" s="53"/>
      <c r="V40" s="44"/>
      <c r="W40" s="45"/>
    </row>
    <row r="41" spans="1:28" x14ac:dyDescent="0.2">
      <c r="S41" s="44"/>
      <c r="T41" s="44"/>
      <c r="U41" s="53"/>
      <c r="V41" s="44"/>
      <c r="W41" s="45"/>
    </row>
    <row r="42" spans="1:28" x14ac:dyDescent="0.2">
      <c r="S42" s="44"/>
      <c r="T42" s="44"/>
      <c r="U42" s="53"/>
      <c r="V42" s="44"/>
      <c r="W42" s="45"/>
    </row>
    <row r="43" spans="1:28" x14ac:dyDescent="0.2">
      <c r="S43" s="44"/>
      <c r="T43" s="44"/>
      <c r="U43" s="53"/>
      <c r="V43" s="44"/>
      <c r="W43" s="45"/>
    </row>
    <row r="44" spans="1:28" x14ac:dyDescent="0.2">
      <c r="S44" s="44"/>
      <c r="T44" s="44"/>
      <c r="U44" s="53"/>
      <c r="V44" s="44"/>
      <c r="W44" s="45"/>
    </row>
    <row r="45" spans="1:28" x14ac:dyDescent="0.2">
      <c r="S45" s="44"/>
      <c r="T45" s="44"/>
      <c r="U45" s="53"/>
      <c r="V45" s="44"/>
      <c r="W45" s="45"/>
    </row>
    <row r="46" spans="1:28" x14ac:dyDescent="0.2">
      <c r="S46" s="44"/>
      <c r="T46" s="44"/>
      <c r="U46" s="53"/>
      <c r="V46" s="44"/>
      <c r="W46" s="45"/>
    </row>
    <row r="47" spans="1:28" x14ac:dyDescent="0.2">
      <c r="S47" s="44"/>
      <c r="T47" s="44"/>
      <c r="U47" s="53"/>
      <c r="V47" s="44"/>
      <c r="W47" s="45"/>
    </row>
    <row r="48" spans="1:28" x14ac:dyDescent="0.2">
      <c r="S48" s="44"/>
      <c r="T48" s="44"/>
      <c r="U48" s="53"/>
      <c r="V48" s="44"/>
      <c r="W48" s="45"/>
    </row>
    <row r="49" spans="19:23" x14ac:dyDescent="0.2">
      <c r="S49" s="44"/>
      <c r="T49" s="44"/>
      <c r="U49" s="53"/>
      <c r="V49" s="44"/>
      <c r="W49" s="45"/>
    </row>
    <row r="50" spans="19:23" x14ac:dyDescent="0.2">
      <c r="S50" s="44"/>
      <c r="T50" s="44"/>
      <c r="U50" s="53"/>
      <c r="V50" s="44"/>
      <c r="W50" s="45"/>
    </row>
    <row r="51" spans="19:23" x14ac:dyDescent="0.2">
      <c r="S51" s="44"/>
      <c r="T51" s="44"/>
      <c r="U51" s="53"/>
      <c r="V51" s="44"/>
      <c r="W51" s="45"/>
    </row>
    <row r="52" spans="19:23" x14ac:dyDescent="0.2">
      <c r="S52" s="44"/>
      <c r="T52" s="44"/>
      <c r="U52" s="53"/>
      <c r="V52" s="44"/>
      <c r="W52" s="45"/>
    </row>
    <row r="53" spans="19:23" x14ac:dyDescent="0.2">
      <c r="S53" s="44"/>
      <c r="T53" s="44"/>
      <c r="U53" s="53"/>
      <c r="V53" s="44"/>
      <c r="W53" s="45"/>
    </row>
    <row r="54" spans="19:23" x14ac:dyDescent="0.2">
      <c r="S54" s="44"/>
      <c r="T54" s="44"/>
      <c r="U54" s="53"/>
      <c r="V54" s="44"/>
      <c r="W54" s="45"/>
    </row>
    <row r="55" spans="19:23" x14ac:dyDescent="0.2">
      <c r="S55" s="44"/>
      <c r="T55" s="44"/>
      <c r="U55" s="53"/>
      <c r="V55" s="44"/>
      <c r="W55" s="45"/>
    </row>
    <row r="56" spans="19:23" x14ac:dyDescent="0.2">
      <c r="S56" s="44"/>
      <c r="T56" s="44"/>
      <c r="U56" s="53"/>
      <c r="V56" s="44"/>
      <c r="W56" s="45"/>
    </row>
    <row r="57" spans="19:23" x14ac:dyDescent="0.2">
      <c r="S57" s="44"/>
      <c r="T57" s="44"/>
      <c r="U57" s="53"/>
      <c r="V57" s="44"/>
      <c r="W57" s="45"/>
    </row>
    <row r="58" spans="19:23" x14ac:dyDescent="0.2">
      <c r="S58" s="44"/>
      <c r="T58" s="44"/>
      <c r="U58" s="53"/>
      <c r="V58" s="44"/>
      <c r="W58" s="45"/>
    </row>
    <row r="59" spans="19:23" x14ac:dyDescent="0.2">
      <c r="S59" s="44"/>
      <c r="T59" s="44"/>
      <c r="U59" s="53"/>
      <c r="V59" s="44"/>
      <c r="W59" s="45"/>
    </row>
  </sheetData>
  <mergeCells count="2">
    <mergeCell ref="S3:V3"/>
    <mergeCell ref="C1:G1"/>
  </mergeCells>
  <dataValidations disablePrompts="1" count="1">
    <dataValidation type="list" allowBlank="1" showInputMessage="1" showErrorMessage="1" sqref="WUZ983062:WUZ983074 IN65558:IN65570 WLD983062:WLD983074 WBH983062:WBH983074 VRL983062:VRL983074 VHP983062:VHP983074 UXT983062:UXT983074 UNX983062:UNX983074 UEB983062:UEB983074 TUF983062:TUF983074 TKJ983062:TKJ983074 TAN983062:TAN983074 SQR983062:SQR983074 SGV983062:SGV983074 RWZ983062:RWZ983074 RND983062:RND983074 RDH983062:RDH983074 QTL983062:QTL983074 QJP983062:QJP983074 PZT983062:PZT983074 PPX983062:PPX983074 PGB983062:PGB983074 OWF983062:OWF983074 OMJ983062:OMJ983074 OCN983062:OCN983074 NSR983062:NSR983074 NIV983062:NIV983074 MYZ983062:MYZ983074 MPD983062:MPD983074 MFH983062:MFH983074 LVL983062:LVL983074 LLP983062:LLP983074 LBT983062:LBT983074 KRX983062:KRX983074 KIB983062:KIB983074 JYF983062:JYF983074 JOJ983062:JOJ983074 JEN983062:JEN983074 IUR983062:IUR983074 IKV983062:IKV983074 IAZ983062:IAZ983074 HRD983062:HRD983074 HHH983062:HHH983074 GXL983062:GXL983074 GNP983062:GNP983074 GDT983062:GDT983074 FTX983062:FTX983074 FKB983062:FKB983074 FAF983062:FAF983074 EQJ983062:EQJ983074 EGN983062:EGN983074 DWR983062:DWR983074 DMV983062:DMV983074 DCZ983062:DCZ983074 CTD983062:CTD983074 CJH983062:CJH983074 BZL983062:BZL983074 BPP983062:BPP983074 BFT983062:BFT983074 AVX983062:AVX983074 AMB983062:AMB983074 ACF983062:ACF983074 SJ983062:SJ983074 IN983062:IN983074 WUZ917526:WUZ917538 WLD917526:WLD917538 WBH917526:WBH917538 VRL917526:VRL917538 VHP917526:VHP917538 UXT917526:UXT917538 UNX917526:UNX917538 UEB917526:UEB917538 TUF917526:TUF917538 TKJ917526:TKJ917538 TAN917526:TAN917538 SQR917526:SQR917538 SGV917526:SGV917538 RWZ917526:RWZ917538 RND917526:RND917538 RDH917526:RDH917538 QTL917526:QTL917538 QJP917526:QJP917538 PZT917526:PZT917538 PPX917526:PPX917538 PGB917526:PGB917538 OWF917526:OWF917538 OMJ917526:OMJ917538 OCN917526:OCN917538 NSR917526:NSR917538 NIV917526:NIV917538 MYZ917526:MYZ917538 MPD917526:MPD917538 MFH917526:MFH917538 LVL917526:LVL917538 LLP917526:LLP917538 LBT917526:LBT917538 KRX917526:KRX917538 KIB917526:KIB917538 JYF917526:JYF917538 JOJ917526:JOJ917538 JEN917526:JEN917538 IUR917526:IUR917538 IKV917526:IKV917538 IAZ917526:IAZ917538 HRD917526:HRD917538 HHH917526:HHH917538 GXL917526:GXL917538 GNP917526:GNP917538 GDT917526:GDT917538 FTX917526:FTX917538 FKB917526:FKB917538 FAF917526:FAF917538 EQJ917526:EQJ917538 EGN917526:EGN917538 DWR917526:DWR917538 DMV917526:DMV917538 DCZ917526:DCZ917538 CTD917526:CTD917538 CJH917526:CJH917538 BZL917526:BZL917538 BPP917526:BPP917538 BFT917526:BFT917538 AVX917526:AVX917538 AMB917526:AMB917538 ACF917526:ACF917538 SJ917526:SJ917538 IN917526:IN917538 WUZ851990:WUZ852002 WLD851990:WLD852002 WBH851990:WBH852002 VRL851990:VRL852002 VHP851990:VHP852002 UXT851990:UXT852002 UNX851990:UNX852002 UEB851990:UEB852002 TUF851990:TUF852002 TKJ851990:TKJ852002 TAN851990:TAN852002 SQR851990:SQR852002 SGV851990:SGV852002 RWZ851990:RWZ852002 RND851990:RND852002 RDH851990:RDH852002 QTL851990:QTL852002 QJP851990:QJP852002 PZT851990:PZT852002 PPX851990:PPX852002 PGB851990:PGB852002 OWF851990:OWF852002 OMJ851990:OMJ852002 OCN851990:OCN852002 NSR851990:NSR852002 NIV851990:NIV852002 MYZ851990:MYZ852002 MPD851990:MPD852002 MFH851990:MFH852002 LVL851990:LVL852002 LLP851990:LLP852002 LBT851990:LBT852002 KRX851990:KRX852002 KIB851990:KIB852002 JYF851990:JYF852002 JOJ851990:JOJ852002 JEN851990:JEN852002 IUR851990:IUR852002 IKV851990:IKV852002 IAZ851990:IAZ852002 HRD851990:HRD852002 HHH851990:HHH852002 GXL851990:GXL852002 GNP851990:GNP852002 GDT851990:GDT852002 FTX851990:FTX852002 FKB851990:FKB852002 FAF851990:FAF852002 EQJ851990:EQJ852002 EGN851990:EGN852002 DWR851990:DWR852002 DMV851990:DMV852002 DCZ851990:DCZ852002 CTD851990:CTD852002 CJH851990:CJH852002 BZL851990:BZL852002 BPP851990:BPP852002 BFT851990:BFT852002 AVX851990:AVX852002 AMB851990:AMB852002 ACF851990:ACF852002 SJ851990:SJ852002 IN851990:IN852002 WUZ786454:WUZ786466 WLD786454:WLD786466 WBH786454:WBH786466 VRL786454:VRL786466 VHP786454:VHP786466 UXT786454:UXT786466 UNX786454:UNX786466 UEB786454:UEB786466 TUF786454:TUF786466 TKJ786454:TKJ786466 TAN786454:TAN786466 SQR786454:SQR786466 SGV786454:SGV786466 RWZ786454:RWZ786466 RND786454:RND786466 RDH786454:RDH786466 QTL786454:QTL786466 QJP786454:QJP786466 PZT786454:PZT786466 PPX786454:PPX786466 PGB786454:PGB786466 OWF786454:OWF786466 OMJ786454:OMJ786466 OCN786454:OCN786466 NSR786454:NSR786466 NIV786454:NIV786466 MYZ786454:MYZ786466 MPD786454:MPD786466 MFH786454:MFH786466 LVL786454:LVL786466 LLP786454:LLP786466 LBT786454:LBT786466 KRX786454:KRX786466 KIB786454:KIB786466 JYF786454:JYF786466 JOJ786454:JOJ786466 JEN786454:JEN786466 IUR786454:IUR786466 IKV786454:IKV786466 IAZ786454:IAZ786466 HRD786454:HRD786466 HHH786454:HHH786466 GXL786454:GXL786466 GNP786454:GNP786466 GDT786454:GDT786466 FTX786454:FTX786466 FKB786454:FKB786466 FAF786454:FAF786466 EQJ786454:EQJ786466 EGN786454:EGN786466 DWR786454:DWR786466 DMV786454:DMV786466 DCZ786454:DCZ786466 CTD786454:CTD786466 CJH786454:CJH786466 BZL786454:BZL786466 BPP786454:BPP786466 BFT786454:BFT786466 AVX786454:AVX786466 AMB786454:AMB786466 ACF786454:ACF786466 SJ786454:SJ786466 IN786454:IN786466 WUZ720918:WUZ720930 WLD720918:WLD720930 WBH720918:WBH720930 VRL720918:VRL720930 VHP720918:VHP720930 UXT720918:UXT720930 UNX720918:UNX720930 UEB720918:UEB720930 TUF720918:TUF720930 TKJ720918:TKJ720930 TAN720918:TAN720930 SQR720918:SQR720930 SGV720918:SGV720930 RWZ720918:RWZ720930 RND720918:RND720930 RDH720918:RDH720930 QTL720918:QTL720930 QJP720918:QJP720930 PZT720918:PZT720930 PPX720918:PPX720930 PGB720918:PGB720930 OWF720918:OWF720930 OMJ720918:OMJ720930 OCN720918:OCN720930 NSR720918:NSR720930 NIV720918:NIV720930 MYZ720918:MYZ720930 MPD720918:MPD720930 MFH720918:MFH720930 LVL720918:LVL720930 LLP720918:LLP720930 LBT720918:LBT720930 KRX720918:KRX720930 KIB720918:KIB720930 JYF720918:JYF720930 JOJ720918:JOJ720930 JEN720918:JEN720930 IUR720918:IUR720930 IKV720918:IKV720930 IAZ720918:IAZ720930 HRD720918:HRD720930 HHH720918:HHH720930 GXL720918:GXL720930 GNP720918:GNP720930 GDT720918:GDT720930 FTX720918:FTX720930 FKB720918:FKB720930 FAF720918:FAF720930 EQJ720918:EQJ720930 EGN720918:EGN720930 DWR720918:DWR720930 DMV720918:DMV720930 DCZ720918:DCZ720930 CTD720918:CTD720930 CJH720918:CJH720930 BZL720918:BZL720930 BPP720918:BPP720930 BFT720918:BFT720930 AVX720918:AVX720930 AMB720918:AMB720930 ACF720918:ACF720930 SJ720918:SJ720930 IN720918:IN720930 WUZ655382:WUZ655394 WLD655382:WLD655394 WBH655382:WBH655394 VRL655382:VRL655394 VHP655382:VHP655394 UXT655382:UXT655394 UNX655382:UNX655394 UEB655382:UEB655394 TUF655382:TUF655394 TKJ655382:TKJ655394 TAN655382:TAN655394 SQR655382:SQR655394 SGV655382:SGV655394 RWZ655382:RWZ655394 RND655382:RND655394 RDH655382:RDH655394 QTL655382:QTL655394 QJP655382:QJP655394 PZT655382:PZT655394 PPX655382:PPX655394 PGB655382:PGB655394 OWF655382:OWF655394 OMJ655382:OMJ655394 OCN655382:OCN655394 NSR655382:NSR655394 NIV655382:NIV655394 MYZ655382:MYZ655394 MPD655382:MPD655394 MFH655382:MFH655394 LVL655382:LVL655394 LLP655382:LLP655394 LBT655382:LBT655394 KRX655382:KRX655394 KIB655382:KIB655394 JYF655382:JYF655394 JOJ655382:JOJ655394 JEN655382:JEN655394 IUR655382:IUR655394 IKV655382:IKV655394 IAZ655382:IAZ655394 HRD655382:HRD655394 HHH655382:HHH655394 GXL655382:GXL655394 GNP655382:GNP655394 GDT655382:GDT655394 FTX655382:FTX655394 FKB655382:FKB655394 FAF655382:FAF655394 EQJ655382:EQJ655394 EGN655382:EGN655394 DWR655382:DWR655394 DMV655382:DMV655394 DCZ655382:DCZ655394 CTD655382:CTD655394 CJH655382:CJH655394 BZL655382:BZL655394 BPP655382:BPP655394 BFT655382:BFT655394 AVX655382:AVX655394 AMB655382:AMB655394 ACF655382:ACF655394 SJ655382:SJ655394 IN655382:IN655394 WUZ589846:WUZ589858 WLD589846:WLD589858 WBH589846:WBH589858 VRL589846:VRL589858 VHP589846:VHP589858 UXT589846:UXT589858 UNX589846:UNX589858 UEB589846:UEB589858 TUF589846:TUF589858 TKJ589846:TKJ589858 TAN589846:TAN589858 SQR589846:SQR589858 SGV589846:SGV589858 RWZ589846:RWZ589858 RND589846:RND589858 RDH589846:RDH589858 QTL589846:QTL589858 QJP589846:QJP589858 PZT589846:PZT589858 PPX589846:PPX589858 PGB589846:PGB589858 OWF589846:OWF589858 OMJ589846:OMJ589858 OCN589846:OCN589858 NSR589846:NSR589858 NIV589846:NIV589858 MYZ589846:MYZ589858 MPD589846:MPD589858 MFH589846:MFH589858 LVL589846:LVL589858 LLP589846:LLP589858 LBT589846:LBT589858 KRX589846:KRX589858 KIB589846:KIB589858 JYF589846:JYF589858 JOJ589846:JOJ589858 JEN589846:JEN589858 IUR589846:IUR589858 IKV589846:IKV589858 IAZ589846:IAZ589858 HRD589846:HRD589858 HHH589846:HHH589858 GXL589846:GXL589858 GNP589846:GNP589858 GDT589846:GDT589858 FTX589846:FTX589858 FKB589846:FKB589858 FAF589846:FAF589858 EQJ589846:EQJ589858 EGN589846:EGN589858 DWR589846:DWR589858 DMV589846:DMV589858 DCZ589846:DCZ589858 CTD589846:CTD589858 CJH589846:CJH589858 BZL589846:BZL589858 BPP589846:BPP589858 BFT589846:BFT589858 AVX589846:AVX589858 AMB589846:AMB589858 ACF589846:ACF589858 SJ589846:SJ589858 IN589846:IN589858 WUZ524310:WUZ524322 WLD524310:WLD524322 WBH524310:WBH524322 VRL524310:VRL524322 VHP524310:VHP524322 UXT524310:UXT524322 UNX524310:UNX524322 UEB524310:UEB524322 TUF524310:TUF524322 TKJ524310:TKJ524322 TAN524310:TAN524322 SQR524310:SQR524322 SGV524310:SGV524322 RWZ524310:RWZ524322 RND524310:RND524322 RDH524310:RDH524322 QTL524310:QTL524322 QJP524310:QJP524322 PZT524310:PZT524322 PPX524310:PPX524322 PGB524310:PGB524322 OWF524310:OWF524322 OMJ524310:OMJ524322 OCN524310:OCN524322 NSR524310:NSR524322 NIV524310:NIV524322 MYZ524310:MYZ524322 MPD524310:MPD524322 MFH524310:MFH524322 LVL524310:LVL524322 LLP524310:LLP524322 LBT524310:LBT524322 KRX524310:KRX524322 KIB524310:KIB524322 JYF524310:JYF524322 JOJ524310:JOJ524322 JEN524310:JEN524322 IUR524310:IUR524322 IKV524310:IKV524322 IAZ524310:IAZ524322 HRD524310:HRD524322 HHH524310:HHH524322 GXL524310:GXL524322 GNP524310:GNP524322 GDT524310:GDT524322 FTX524310:FTX524322 FKB524310:FKB524322 FAF524310:FAF524322 EQJ524310:EQJ524322 EGN524310:EGN524322 DWR524310:DWR524322 DMV524310:DMV524322 DCZ524310:DCZ524322 CTD524310:CTD524322 CJH524310:CJH524322 BZL524310:BZL524322 BPP524310:BPP524322 BFT524310:BFT524322 AVX524310:AVX524322 AMB524310:AMB524322 ACF524310:ACF524322 SJ524310:SJ524322 IN524310:IN524322 WUZ458774:WUZ458786 WLD458774:WLD458786 WBH458774:WBH458786 VRL458774:VRL458786 VHP458774:VHP458786 UXT458774:UXT458786 UNX458774:UNX458786 UEB458774:UEB458786 TUF458774:TUF458786 TKJ458774:TKJ458786 TAN458774:TAN458786 SQR458774:SQR458786 SGV458774:SGV458786 RWZ458774:RWZ458786 RND458774:RND458786 RDH458774:RDH458786 QTL458774:QTL458786 QJP458774:QJP458786 PZT458774:PZT458786 PPX458774:PPX458786 PGB458774:PGB458786 OWF458774:OWF458786 OMJ458774:OMJ458786 OCN458774:OCN458786 NSR458774:NSR458786 NIV458774:NIV458786 MYZ458774:MYZ458786 MPD458774:MPD458786 MFH458774:MFH458786 LVL458774:LVL458786 LLP458774:LLP458786 LBT458774:LBT458786 KRX458774:KRX458786 KIB458774:KIB458786 JYF458774:JYF458786 JOJ458774:JOJ458786 JEN458774:JEN458786 IUR458774:IUR458786 IKV458774:IKV458786 IAZ458774:IAZ458786 HRD458774:HRD458786 HHH458774:HHH458786 GXL458774:GXL458786 GNP458774:GNP458786 GDT458774:GDT458786 FTX458774:FTX458786 FKB458774:FKB458786 FAF458774:FAF458786 EQJ458774:EQJ458786 EGN458774:EGN458786 DWR458774:DWR458786 DMV458774:DMV458786 DCZ458774:DCZ458786 CTD458774:CTD458786 CJH458774:CJH458786 BZL458774:BZL458786 BPP458774:BPP458786 BFT458774:BFT458786 AVX458774:AVX458786 AMB458774:AMB458786 ACF458774:ACF458786 SJ458774:SJ458786 IN458774:IN458786 WUZ393238:WUZ393250 WLD393238:WLD393250 WBH393238:WBH393250 VRL393238:VRL393250 VHP393238:VHP393250 UXT393238:UXT393250 UNX393238:UNX393250 UEB393238:UEB393250 TUF393238:TUF393250 TKJ393238:TKJ393250 TAN393238:TAN393250 SQR393238:SQR393250 SGV393238:SGV393250 RWZ393238:RWZ393250 RND393238:RND393250 RDH393238:RDH393250 QTL393238:QTL393250 QJP393238:QJP393250 PZT393238:PZT393250 PPX393238:PPX393250 PGB393238:PGB393250 OWF393238:OWF393250 OMJ393238:OMJ393250 OCN393238:OCN393250 NSR393238:NSR393250 NIV393238:NIV393250 MYZ393238:MYZ393250 MPD393238:MPD393250 MFH393238:MFH393250 LVL393238:LVL393250 LLP393238:LLP393250 LBT393238:LBT393250 KRX393238:KRX393250 KIB393238:KIB393250 JYF393238:JYF393250 JOJ393238:JOJ393250 JEN393238:JEN393250 IUR393238:IUR393250 IKV393238:IKV393250 IAZ393238:IAZ393250 HRD393238:HRD393250 HHH393238:HHH393250 GXL393238:GXL393250 GNP393238:GNP393250 GDT393238:GDT393250 FTX393238:FTX393250 FKB393238:FKB393250 FAF393238:FAF393250 EQJ393238:EQJ393250 EGN393238:EGN393250 DWR393238:DWR393250 DMV393238:DMV393250 DCZ393238:DCZ393250 CTD393238:CTD393250 CJH393238:CJH393250 BZL393238:BZL393250 BPP393238:BPP393250 BFT393238:BFT393250 AVX393238:AVX393250 AMB393238:AMB393250 ACF393238:ACF393250 SJ393238:SJ393250 IN393238:IN393250 WUZ327702:WUZ327714 WLD327702:WLD327714 WBH327702:WBH327714 VRL327702:VRL327714 VHP327702:VHP327714 UXT327702:UXT327714 UNX327702:UNX327714 UEB327702:UEB327714 TUF327702:TUF327714 TKJ327702:TKJ327714 TAN327702:TAN327714 SQR327702:SQR327714 SGV327702:SGV327714 RWZ327702:RWZ327714 RND327702:RND327714 RDH327702:RDH327714 QTL327702:QTL327714 QJP327702:QJP327714 PZT327702:PZT327714 PPX327702:PPX327714 PGB327702:PGB327714 OWF327702:OWF327714 OMJ327702:OMJ327714 OCN327702:OCN327714 NSR327702:NSR327714 NIV327702:NIV327714 MYZ327702:MYZ327714 MPD327702:MPD327714 MFH327702:MFH327714 LVL327702:LVL327714 LLP327702:LLP327714 LBT327702:LBT327714 KRX327702:KRX327714 KIB327702:KIB327714 JYF327702:JYF327714 JOJ327702:JOJ327714 JEN327702:JEN327714 IUR327702:IUR327714 IKV327702:IKV327714 IAZ327702:IAZ327714 HRD327702:HRD327714 HHH327702:HHH327714 GXL327702:GXL327714 GNP327702:GNP327714 GDT327702:GDT327714 FTX327702:FTX327714 FKB327702:FKB327714 FAF327702:FAF327714 EQJ327702:EQJ327714 EGN327702:EGN327714 DWR327702:DWR327714 DMV327702:DMV327714 DCZ327702:DCZ327714 CTD327702:CTD327714 CJH327702:CJH327714 BZL327702:BZL327714 BPP327702:BPP327714 BFT327702:BFT327714 AVX327702:AVX327714 AMB327702:AMB327714 ACF327702:ACF327714 SJ327702:SJ327714 IN327702:IN327714 WUZ262166:WUZ262178 WLD262166:WLD262178 WBH262166:WBH262178 VRL262166:VRL262178 VHP262166:VHP262178 UXT262166:UXT262178 UNX262166:UNX262178 UEB262166:UEB262178 TUF262166:TUF262178 TKJ262166:TKJ262178 TAN262166:TAN262178 SQR262166:SQR262178 SGV262166:SGV262178 RWZ262166:RWZ262178 RND262166:RND262178 RDH262166:RDH262178 QTL262166:QTL262178 QJP262166:QJP262178 PZT262166:PZT262178 PPX262166:PPX262178 PGB262166:PGB262178 OWF262166:OWF262178 OMJ262166:OMJ262178 OCN262166:OCN262178 NSR262166:NSR262178 NIV262166:NIV262178 MYZ262166:MYZ262178 MPD262166:MPD262178 MFH262166:MFH262178 LVL262166:LVL262178 LLP262166:LLP262178 LBT262166:LBT262178 KRX262166:KRX262178 KIB262166:KIB262178 JYF262166:JYF262178 JOJ262166:JOJ262178 JEN262166:JEN262178 IUR262166:IUR262178 IKV262166:IKV262178 IAZ262166:IAZ262178 HRD262166:HRD262178 HHH262166:HHH262178 GXL262166:GXL262178 GNP262166:GNP262178 GDT262166:GDT262178 FTX262166:FTX262178 FKB262166:FKB262178 FAF262166:FAF262178 EQJ262166:EQJ262178 EGN262166:EGN262178 DWR262166:DWR262178 DMV262166:DMV262178 DCZ262166:DCZ262178 CTD262166:CTD262178 CJH262166:CJH262178 BZL262166:BZL262178 BPP262166:BPP262178 BFT262166:BFT262178 AVX262166:AVX262178 AMB262166:AMB262178 ACF262166:ACF262178 SJ262166:SJ262178 IN262166:IN262178 WUZ196630:WUZ196642 WLD196630:WLD196642 WBH196630:WBH196642 VRL196630:VRL196642 VHP196630:VHP196642 UXT196630:UXT196642 UNX196630:UNX196642 UEB196630:UEB196642 TUF196630:TUF196642 TKJ196630:TKJ196642 TAN196630:TAN196642 SQR196630:SQR196642 SGV196630:SGV196642 RWZ196630:RWZ196642 RND196630:RND196642 RDH196630:RDH196642 QTL196630:QTL196642 QJP196630:QJP196642 PZT196630:PZT196642 PPX196630:PPX196642 PGB196630:PGB196642 OWF196630:OWF196642 OMJ196630:OMJ196642 OCN196630:OCN196642 NSR196630:NSR196642 NIV196630:NIV196642 MYZ196630:MYZ196642 MPD196630:MPD196642 MFH196630:MFH196642 LVL196630:LVL196642 LLP196630:LLP196642 LBT196630:LBT196642 KRX196630:KRX196642 KIB196630:KIB196642 JYF196630:JYF196642 JOJ196630:JOJ196642 JEN196630:JEN196642 IUR196630:IUR196642 IKV196630:IKV196642 IAZ196630:IAZ196642 HRD196630:HRD196642 HHH196630:HHH196642 GXL196630:GXL196642 GNP196630:GNP196642 GDT196630:GDT196642 FTX196630:FTX196642 FKB196630:FKB196642 FAF196630:FAF196642 EQJ196630:EQJ196642 EGN196630:EGN196642 DWR196630:DWR196642 DMV196630:DMV196642 DCZ196630:DCZ196642 CTD196630:CTD196642 CJH196630:CJH196642 BZL196630:BZL196642 BPP196630:BPP196642 BFT196630:BFT196642 AVX196630:AVX196642 AMB196630:AMB196642 ACF196630:ACF196642 SJ196630:SJ196642 IN196630:IN196642 WUZ131094:WUZ131106 WLD131094:WLD131106 WBH131094:WBH131106 VRL131094:VRL131106 VHP131094:VHP131106 UXT131094:UXT131106 UNX131094:UNX131106 UEB131094:UEB131106 TUF131094:TUF131106 TKJ131094:TKJ131106 TAN131094:TAN131106 SQR131094:SQR131106 SGV131094:SGV131106 RWZ131094:RWZ131106 RND131094:RND131106 RDH131094:RDH131106 QTL131094:QTL131106 QJP131094:QJP131106 PZT131094:PZT131106 PPX131094:PPX131106 PGB131094:PGB131106 OWF131094:OWF131106 OMJ131094:OMJ131106 OCN131094:OCN131106 NSR131094:NSR131106 NIV131094:NIV131106 MYZ131094:MYZ131106 MPD131094:MPD131106 MFH131094:MFH131106 LVL131094:LVL131106 LLP131094:LLP131106 LBT131094:LBT131106 KRX131094:KRX131106 KIB131094:KIB131106 JYF131094:JYF131106 JOJ131094:JOJ131106 JEN131094:JEN131106 IUR131094:IUR131106 IKV131094:IKV131106 IAZ131094:IAZ131106 HRD131094:HRD131106 HHH131094:HHH131106 GXL131094:GXL131106 GNP131094:GNP131106 GDT131094:GDT131106 FTX131094:FTX131106 FKB131094:FKB131106 FAF131094:FAF131106 EQJ131094:EQJ131106 EGN131094:EGN131106 DWR131094:DWR131106 DMV131094:DMV131106 DCZ131094:DCZ131106 CTD131094:CTD131106 CJH131094:CJH131106 BZL131094:BZL131106 BPP131094:BPP131106 BFT131094:BFT131106 AVX131094:AVX131106 AMB131094:AMB131106 ACF131094:ACF131106 SJ131094:SJ131106 IN131094:IN131106 WUZ65558:WUZ65570 WLD65558:WLD65570 WBH65558:WBH65570 VRL65558:VRL65570 VHP65558:VHP65570 UXT65558:UXT65570 UNX65558:UNX65570 UEB65558:UEB65570 TUF65558:TUF65570 TKJ65558:TKJ65570 TAN65558:TAN65570 SQR65558:SQR65570 SGV65558:SGV65570 RWZ65558:RWZ65570 RND65558:RND65570 RDH65558:RDH65570 QTL65558:QTL65570 QJP65558:QJP65570 PZT65558:PZT65570 PPX65558:PPX65570 PGB65558:PGB65570 OWF65558:OWF65570 OMJ65558:OMJ65570 OCN65558:OCN65570 NSR65558:NSR65570 NIV65558:NIV65570 MYZ65558:MYZ65570 MPD65558:MPD65570 MFH65558:MFH65570 LVL65558:LVL65570 LLP65558:LLP65570 LBT65558:LBT65570 KRX65558:KRX65570 KIB65558:KIB65570 JYF65558:JYF65570 JOJ65558:JOJ65570 JEN65558:JEN65570 IUR65558:IUR65570 IKV65558:IKV65570 IAZ65558:IAZ65570 HRD65558:HRD65570 HHH65558:HHH65570 GXL65558:GXL65570 GNP65558:GNP65570 GDT65558:GDT65570 FTX65558:FTX65570 FKB65558:FKB65570 FAF65558:FAF65570 EQJ65558:EQJ65570 EGN65558:EGN65570 DWR65558:DWR65570 DMV65558:DMV65570 DCZ65558:DCZ65570 CTD65558:CTD65570 CJH65558:CJH65570 BZL65558:BZL65570 BPP65558:BPP65570 BFT65558:BFT65570 AVX65558:AVX65570 AMB65558:AMB65570 ACF65558:ACF65570 SJ65558:SJ65570 IN13:IN34 SJ13:SJ34 ACF13:ACF34 AMB13:AMB34 AVX13:AVX34 BFT13:BFT34 BPP13:BPP34 BZL13:BZL34 CJH13:CJH34 CTD13:CTD34 DCZ13:DCZ34 DMV13:DMV34 DWR13:DWR34 EGN13:EGN34 EQJ13:EQJ34 FAF13:FAF34 FKB13:FKB34 FTX13:FTX34 GDT13:GDT34 GNP13:GNP34 GXL13:GXL34 HHH13:HHH34 HRD13:HRD34 IAZ13:IAZ34 IKV13:IKV34 IUR13:IUR34 JEN13:JEN34 JOJ13:JOJ34 JYF13:JYF34 KIB13:KIB34 KRX13:KRX34 LBT13:LBT34 LLP13:LLP34 LVL13:LVL34 MFH13:MFH34 MPD13:MPD34 MYZ13:MYZ34 NIV13:NIV34 NSR13:NSR34 OCN13:OCN34 OMJ13:OMJ34 OWF13:OWF34 PGB13:PGB34 PPX13:PPX34 PZT13:PZT34 QJP13:QJP34 QTL13:QTL34 RDH13:RDH34 RND13:RND34 RWZ13:RWZ34 SGV13:SGV34 SQR13:SQR34 TAN13:TAN34 TKJ13:TKJ34 TUF13:TUF34 UEB13:UEB34 UNX13:UNX34 UXT13:UXT34 VHP13:VHP34 VRL13:VRL34 WBH13:WBH34 WLD13:WLD34 WUZ13:WUZ34">
      <formula1>Трансфертозамещение</formula1>
    </dataValidation>
  </dataValidations>
  <pageMargins left="0.35433070866141736" right="0.19685039370078741" top="0.98425196850393704" bottom="0.98425196850393704" header="0.51181102362204722" footer="0.51181102362204722"/>
  <pageSetup paperSize="9" scale="86" firstPageNumber="2273" fitToWidth="2" orientation="landscape" useFirstPageNumber="1" r:id="rId1"/>
  <headerFooter alignWithMargins="0">
    <oddHeader>&amp;R&amp;P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BN59"/>
  <sheetViews>
    <sheetView zoomScale="90" zoomScaleNormal="90" workbookViewId="0">
      <pane xSplit="2" ySplit="13" topLeftCell="C14" activePane="bottomRight" state="frozen"/>
      <selection activeCell="A11" sqref="A11:XFD11"/>
      <selection pane="topRight" activeCell="A11" sqref="A11:XFD11"/>
      <selection pane="bottomLeft" activeCell="A11" sqref="A11:XFD11"/>
      <selection pane="bottomRight" activeCell="F3" sqref="F3"/>
    </sheetView>
  </sheetViews>
  <sheetFormatPr defaultColWidth="9" defaultRowHeight="12.75" x14ac:dyDescent="0.2"/>
  <cols>
    <col min="1" max="1" width="3.875" style="16" bestFit="1" customWidth="1"/>
    <col min="2" max="2" width="19.125" style="137" customWidth="1"/>
    <col min="3" max="3" width="10.25" style="16" customWidth="1"/>
    <col min="4" max="4" width="9" style="16"/>
    <col min="5" max="5" width="11.875" style="16" customWidth="1"/>
    <col min="6" max="6" width="11.625" style="16" customWidth="1"/>
    <col min="7" max="7" width="10.5" style="16" customWidth="1"/>
    <col min="8" max="8" width="10.25" style="16" customWidth="1"/>
    <col min="9" max="9" width="12.625" style="16" customWidth="1"/>
    <col min="10" max="10" width="16.125" style="16" customWidth="1"/>
    <col min="11" max="11" width="15.25" style="16" customWidth="1"/>
    <col min="12" max="12" width="13.75" style="16" customWidth="1"/>
    <col min="13" max="13" width="12.75" style="16" customWidth="1"/>
    <col min="14" max="14" width="10.25" style="16" customWidth="1"/>
    <col min="15" max="15" width="10.375" style="16" customWidth="1"/>
    <col min="16" max="16" width="12" style="16" customWidth="1"/>
    <col min="17" max="17" width="7.75" style="16" customWidth="1"/>
    <col min="18" max="18" width="17.25" style="16" customWidth="1"/>
    <col min="19" max="19" width="14.125" style="16" customWidth="1"/>
    <col min="20" max="20" width="14.25" style="16" customWidth="1"/>
    <col min="21" max="21" width="11.75" style="16" customWidth="1"/>
    <col min="22" max="23" width="14.25" style="16" customWidth="1"/>
    <col min="24" max="24" width="10.625" style="16" bestFit="1" customWidth="1"/>
    <col min="25" max="25" width="13.75" style="16" customWidth="1"/>
    <col min="26" max="26" width="10.625" style="16" bestFit="1" customWidth="1"/>
    <col min="27" max="27" width="15.375" style="16" customWidth="1"/>
    <col min="28" max="28" width="13.875" style="16" customWidth="1"/>
    <col min="29" max="29" width="12.375" style="16" customWidth="1"/>
    <col min="30" max="30" width="13.25" style="16" customWidth="1"/>
    <col min="31" max="32" width="13.75" style="16" customWidth="1"/>
    <col min="33" max="33" width="10.375" style="16" customWidth="1"/>
    <col min="34" max="34" width="10.25" style="16" customWidth="1"/>
    <col min="35" max="35" width="11.5" style="16" customWidth="1"/>
    <col min="36" max="36" width="9.75" style="16" customWidth="1"/>
    <col min="37" max="37" width="10.5" style="16" customWidth="1"/>
    <col min="38" max="38" width="11.625" style="16" customWidth="1"/>
    <col min="39" max="39" width="8.75" style="16" customWidth="1"/>
    <col min="40" max="40" width="9.25" style="16" customWidth="1"/>
    <col min="41" max="41" width="11.375" style="16" customWidth="1"/>
    <col min="42" max="42" width="9" style="16" customWidth="1"/>
    <col min="43" max="43" width="9.875" style="16" customWidth="1"/>
    <col min="44" max="44" width="9" style="16" customWidth="1"/>
    <col min="45" max="45" width="9.125" style="16" customWidth="1"/>
    <col min="46" max="46" width="9.25" style="16" customWidth="1"/>
    <col min="47" max="47" width="10" style="16" customWidth="1"/>
    <col min="48" max="48" width="9.375" style="16" customWidth="1"/>
    <col min="49" max="49" width="11.5" style="16" bestFit="1" customWidth="1"/>
    <col min="50" max="50" width="8.75" style="16" customWidth="1"/>
    <col min="51" max="52" width="9.125" style="16" customWidth="1"/>
    <col min="53" max="53" width="9" style="16" customWidth="1"/>
    <col min="54" max="55" width="8.875" style="16" customWidth="1"/>
    <col min="56" max="56" width="9.25" style="16" customWidth="1"/>
    <col min="57" max="57" width="11.125" style="16" customWidth="1"/>
    <col min="58" max="58" width="9.75" style="16" customWidth="1"/>
    <col min="59" max="59" width="9.125" style="16" customWidth="1"/>
    <col min="60" max="60" width="9.375" style="16" customWidth="1"/>
    <col min="61" max="61" width="10" style="16" customWidth="1"/>
    <col min="62" max="62" width="10.5" style="16" customWidth="1"/>
    <col min="63" max="63" width="9.375" style="16" bestFit="1" customWidth="1"/>
    <col min="64" max="64" width="12.5" style="16" customWidth="1"/>
    <col min="65" max="65" width="12.75" style="16" customWidth="1"/>
    <col min="66" max="66" width="13.875" style="16" customWidth="1"/>
    <col min="67" max="16384" width="9" style="16"/>
  </cols>
  <sheetData>
    <row r="1" spans="1:66" ht="15.75" x14ac:dyDescent="0.25">
      <c r="C1" s="138" t="s">
        <v>3</v>
      </c>
    </row>
    <row r="2" spans="1:66" s="11" customFormat="1" ht="38.25" customHeight="1" x14ac:dyDescent="0.25">
      <c r="A2" s="184"/>
      <c r="B2" s="184"/>
      <c r="C2" s="184"/>
      <c r="D2" s="181"/>
      <c r="E2" s="181"/>
      <c r="F2" s="181"/>
      <c r="G2" s="181"/>
      <c r="H2" s="181"/>
      <c r="I2" s="181"/>
      <c r="J2" s="181"/>
      <c r="K2" s="181"/>
      <c r="L2" s="181"/>
      <c r="M2" s="182"/>
      <c r="N2" s="181"/>
      <c r="O2" s="56"/>
      <c r="P2" s="181"/>
      <c r="Q2" s="56"/>
      <c r="R2" s="181"/>
      <c r="S2" s="181"/>
      <c r="T2" s="181"/>
      <c r="U2" s="56"/>
      <c r="V2" s="353" t="s">
        <v>244</v>
      </c>
      <c r="W2" s="353"/>
      <c r="X2" s="56"/>
      <c r="Y2" s="183"/>
      <c r="Z2" s="56"/>
      <c r="AA2" s="181"/>
      <c r="AB2" s="181"/>
      <c r="AC2" s="181"/>
      <c r="AD2" s="181"/>
      <c r="AE2" s="181"/>
      <c r="AF2" s="56"/>
      <c r="AG2" s="355" t="s">
        <v>191</v>
      </c>
      <c r="AH2" s="355"/>
      <c r="AI2" s="354" t="s">
        <v>112</v>
      </c>
      <c r="AJ2" s="354"/>
      <c r="AK2" s="354"/>
      <c r="AL2" s="354" t="s">
        <v>112</v>
      </c>
      <c r="AM2" s="354"/>
      <c r="AN2" s="354"/>
      <c r="AO2" s="354" t="s">
        <v>112</v>
      </c>
      <c r="AP2" s="354"/>
      <c r="AQ2" s="354"/>
      <c r="AR2" s="56"/>
      <c r="AS2" s="354" t="s">
        <v>111</v>
      </c>
      <c r="AT2" s="354"/>
      <c r="AU2" s="354"/>
      <c r="AV2" s="354"/>
      <c r="AW2" s="354" t="s">
        <v>111</v>
      </c>
      <c r="AX2" s="354"/>
      <c r="AY2" s="354"/>
      <c r="AZ2" s="354"/>
      <c r="BA2" s="354" t="s">
        <v>111</v>
      </c>
      <c r="BB2" s="354"/>
      <c r="BC2" s="354"/>
      <c r="BD2" s="354"/>
      <c r="BE2" s="354" t="s">
        <v>113</v>
      </c>
      <c r="BF2" s="354"/>
      <c r="BG2" s="354" t="s">
        <v>113</v>
      </c>
      <c r="BH2" s="354"/>
      <c r="BI2" s="354" t="s">
        <v>113</v>
      </c>
      <c r="BJ2" s="354"/>
      <c r="BK2" s="56"/>
      <c r="BL2" s="350" t="s">
        <v>314</v>
      </c>
      <c r="BM2" s="350"/>
      <c r="BN2" s="350"/>
    </row>
    <row r="3" spans="1:66" s="12" customFormat="1" ht="135.75" customHeight="1" x14ac:dyDescent="0.2">
      <c r="A3" s="139" t="s">
        <v>4</v>
      </c>
      <c r="B3" s="139" t="s">
        <v>5</v>
      </c>
      <c r="C3" s="56" t="s">
        <v>344</v>
      </c>
      <c r="D3" s="140" t="s">
        <v>68</v>
      </c>
      <c r="E3" s="141" t="s">
        <v>19</v>
      </c>
      <c r="F3" s="141" t="s">
        <v>315</v>
      </c>
      <c r="G3" s="141" t="s">
        <v>86</v>
      </c>
      <c r="H3" s="141" t="s">
        <v>6</v>
      </c>
      <c r="I3" s="141" t="s">
        <v>144</v>
      </c>
      <c r="J3" s="141" t="s">
        <v>145</v>
      </c>
      <c r="K3" s="142" t="s">
        <v>239</v>
      </c>
      <c r="L3" s="142" t="str">
        <f>"Численность населения, проживающего на территориях с установленным районным коэффициентом " &amp; L7</f>
        <v>Численность населения, проживающего на территориях с установленным районным коэффициентом 1,7</v>
      </c>
      <c r="M3" s="141" t="s">
        <v>321</v>
      </c>
      <c r="N3" s="141" t="s">
        <v>87</v>
      </c>
      <c r="O3" s="56" t="s">
        <v>346</v>
      </c>
      <c r="P3" s="141" t="s">
        <v>238</v>
      </c>
      <c r="Q3" s="56" t="s">
        <v>347</v>
      </c>
      <c r="R3" s="141" t="s">
        <v>231</v>
      </c>
      <c r="S3" s="141" t="s">
        <v>232</v>
      </c>
      <c r="T3" s="141" t="s">
        <v>345</v>
      </c>
      <c r="U3" s="56" t="s">
        <v>127</v>
      </c>
      <c r="V3" s="141" t="s">
        <v>2</v>
      </c>
      <c r="W3" s="141" t="s">
        <v>243</v>
      </c>
      <c r="X3" s="56" t="s">
        <v>67</v>
      </c>
      <c r="Y3" s="141" t="s">
        <v>101</v>
      </c>
      <c r="Z3" s="56" t="s">
        <v>126</v>
      </c>
      <c r="AA3" s="141" t="s">
        <v>240</v>
      </c>
      <c r="AB3" s="141" t="s">
        <v>241</v>
      </c>
      <c r="AC3" s="141" t="s">
        <v>250</v>
      </c>
      <c r="AD3" s="141" t="s">
        <v>348</v>
      </c>
      <c r="AE3" s="141" t="s">
        <v>309</v>
      </c>
      <c r="AF3" s="56" t="s">
        <v>112</v>
      </c>
      <c r="AG3" s="141" t="s">
        <v>353</v>
      </c>
      <c r="AH3" s="140" t="s">
        <v>352</v>
      </c>
      <c r="AI3" s="140" t="s">
        <v>349</v>
      </c>
      <c r="AJ3" s="140" t="s">
        <v>350</v>
      </c>
      <c r="AK3" s="140" t="s">
        <v>351</v>
      </c>
      <c r="AL3" s="140" t="s">
        <v>349</v>
      </c>
      <c r="AM3" s="140" t="s">
        <v>350</v>
      </c>
      <c r="AN3" s="140" t="s">
        <v>351</v>
      </c>
      <c r="AO3" s="140" t="s">
        <v>349</v>
      </c>
      <c r="AP3" s="140" t="s">
        <v>350</v>
      </c>
      <c r="AQ3" s="140" t="s">
        <v>351</v>
      </c>
      <c r="AR3" s="56" t="s">
        <v>354</v>
      </c>
      <c r="AS3" s="140" t="s">
        <v>355</v>
      </c>
      <c r="AT3" s="140" t="s">
        <v>356</v>
      </c>
      <c r="AU3" s="140" t="s">
        <v>357</v>
      </c>
      <c r="AV3" s="140" t="s">
        <v>358</v>
      </c>
      <c r="AW3" s="140" t="s">
        <v>355</v>
      </c>
      <c r="AX3" s="140" t="s">
        <v>356</v>
      </c>
      <c r="AY3" s="140" t="s">
        <v>357</v>
      </c>
      <c r="AZ3" s="140" t="s">
        <v>358</v>
      </c>
      <c r="BA3" s="140" t="s">
        <v>355</v>
      </c>
      <c r="BB3" s="140" t="s">
        <v>356</v>
      </c>
      <c r="BC3" s="140" t="s">
        <v>357</v>
      </c>
      <c r="BD3" s="140" t="s">
        <v>358</v>
      </c>
      <c r="BE3" s="140" t="s">
        <v>359</v>
      </c>
      <c r="BF3" s="140" t="s">
        <v>360</v>
      </c>
      <c r="BG3" s="140" t="s">
        <v>359</v>
      </c>
      <c r="BH3" s="140" t="s">
        <v>360</v>
      </c>
      <c r="BI3" s="140" t="s">
        <v>359</v>
      </c>
      <c r="BJ3" s="140" t="s">
        <v>360</v>
      </c>
      <c r="BK3" s="56" t="s">
        <v>110</v>
      </c>
      <c r="BL3" s="140" t="str">
        <f>"Утвержденное распределение ДВБОМР(ГО) на " &amp;Параметры!$C$3-1&amp;" год (включая дифферен-цированные нормативы отчислений от НДФЛ)"</f>
        <v>Утвержденное распределение ДВБОМР(ГО) на 2019 год (включая дифферен-цированные нормативы отчислений от НДФЛ)</v>
      </c>
      <c r="BM3" s="140" t="str">
        <f>"Утвержденное распределение ДВБОМР(ГО) на " &amp;Параметры!$C$3&amp;" год (включая дифферен-цированные нормативы отчислений от НДФЛ)"</f>
        <v>Утвержденное распределение ДВБОМР(ГО) на 2020 год (включая дифферен-цированные нормативы отчислений от НДФЛ)</v>
      </c>
      <c r="BN3" s="140" t="str">
        <f>"Утвержденное распределение ДВБОМР(ГО) на " &amp;Параметры!$C$3+1&amp;" год (включая дифферен-цированные нормативы отчислений от НДФЛ)"</f>
        <v>Утвержденное распределение ДВБОМР(ГО) на 2021 год (включая дифферен-цированные нормативы отчислений от НДФЛ)</v>
      </c>
    </row>
    <row r="4" spans="1:66" s="13" customFormat="1" x14ac:dyDescent="0.2">
      <c r="A4" s="139"/>
      <c r="B4" s="143"/>
      <c r="C4" s="56"/>
      <c r="D4" s="144"/>
      <c r="E4" s="145"/>
      <c r="F4" s="145"/>
      <c r="G4" s="145"/>
      <c r="H4" s="145"/>
      <c r="I4" s="145"/>
      <c r="J4" s="145"/>
      <c r="K4" s="145"/>
      <c r="L4" s="145"/>
      <c r="M4" s="144"/>
      <c r="N4" s="145"/>
      <c r="O4" s="56"/>
      <c r="P4" s="145"/>
      <c r="Q4" s="56"/>
      <c r="R4" s="145"/>
      <c r="S4" s="145"/>
      <c r="T4" s="145"/>
      <c r="U4" s="56"/>
      <c r="V4" s="144"/>
      <c r="W4" s="144"/>
      <c r="X4" s="56"/>
      <c r="Y4" s="145"/>
      <c r="Z4" s="56"/>
      <c r="AA4" s="145"/>
      <c r="AB4" s="145"/>
      <c r="AC4" s="145"/>
      <c r="AD4" s="145"/>
      <c r="AE4" s="145"/>
      <c r="AF4" s="56"/>
      <c r="AG4" s="144"/>
      <c r="AH4" s="146"/>
      <c r="AI4" s="146" t="s">
        <v>245</v>
      </c>
      <c r="AJ4" s="146"/>
      <c r="AK4" s="146"/>
      <c r="AL4" s="146" t="s">
        <v>245</v>
      </c>
      <c r="AM4" s="146"/>
      <c r="AN4" s="146"/>
      <c r="AO4" s="146" t="s">
        <v>245</v>
      </c>
      <c r="AP4" s="146"/>
      <c r="AQ4" s="146"/>
      <c r="AR4" s="56"/>
      <c r="AS4" s="146" t="s">
        <v>245</v>
      </c>
      <c r="AT4" s="146" t="s">
        <v>245</v>
      </c>
      <c r="AU4" s="146"/>
      <c r="AV4" s="146"/>
      <c r="AW4" s="146" t="s">
        <v>245</v>
      </c>
      <c r="AX4" s="146" t="s">
        <v>245</v>
      </c>
      <c r="AY4" s="146"/>
      <c r="AZ4" s="146"/>
      <c r="BA4" s="146" t="s">
        <v>245</v>
      </c>
      <c r="BB4" s="146" t="s">
        <v>245</v>
      </c>
      <c r="BC4" s="146"/>
      <c r="BD4" s="146"/>
      <c r="BE4" s="146" t="s">
        <v>245</v>
      </c>
      <c r="BF4" s="146"/>
      <c r="BG4" s="146" t="s">
        <v>245</v>
      </c>
      <c r="BH4" s="146"/>
      <c r="BI4" s="146" t="s">
        <v>245</v>
      </c>
      <c r="BJ4" s="146"/>
      <c r="BK4" s="56"/>
      <c r="BL4" s="145"/>
      <c r="BM4" s="145"/>
      <c r="BN4" s="145"/>
    </row>
    <row r="5" spans="1:66" s="31" customFormat="1" ht="11.25" x14ac:dyDescent="0.25">
      <c r="A5" s="147"/>
      <c r="B5" s="148" t="s">
        <v>98</v>
      </c>
      <c r="C5" s="149"/>
      <c r="D5" s="145"/>
      <c r="E5" s="150" t="s">
        <v>99</v>
      </c>
      <c r="F5" s="150" t="s">
        <v>99</v>
      </c>
      <c r="G5" s="145" t="s">
        <v>100</v>
      </c>
      <c r="H5" s="145" t="s">
        <v>100</v>
      </c>
      <c r="I5" s="150" t="s">
        <v>116</v>
      </c>
      <c r="J5" s="150" t="s">
        <v>100</v>
      </c>
      <c r="K5" s="150" t="s">
        <v>99</v>
      </c>
      <c r="L5" s="150" t="s">
        <v>99</v>
      </c>
      <c r="M5" s="151" t="s">
        <v>322</v>
      </c>
      <c r="N5" s="145"/>
      <c r="O5" s="149"/>
      <c r="P5" s="150" t="s">
        <v>99</v>
      </c>
      <c r="Q5" s="149"/>
      <c r="R5" s="150" t="s">
        <v>99</v>
      </c>
      <c r="S5" s="150" t="s">
        <v>99</v>
      </c>
      <c r="T5" s="150" t="s">
        <v>99</v>
      </c>
      <c r="U5" s="149"/>
      <c r="V5" s="145" t="s">
        <v>102</v>
      </c>
      <c r="W5" s="145" t="s">
        <v>102</v>
      </c>
      <c r="X5" s="149"/>
      <c r="Y5" s="145" t="s">
        <v>322</v>
      </c>
      <c r="Z5" s="149"/>
      <c r="AA5" s="145" t="s">
        <v>140</v>
      </c>
      <c r="AB5" s="150" t="s">
        <v>100</v>
      </c>
      <c r="AC5" s="150" t="s">
        <v>102</v>
      </c>
      <c r="AD5" s="150" t="s">
        <v>102</v>
      </c>
      <c r="AE5" s="150" t="s">
        <v>102</v>
      </c>
      <c r="AF5" s="149"/>
      <c r="AG5" s="145" t="s">
        <v>103</v>
      </c>
      <c r="AH5" s="152"/>
      <c r="AI5" s="152" t="s">
        <v>115</v>
      </c>
      <c r="AJ5" s="152"/>
      <c r="AK5" s="152"/>
      <c r="AL5" s="152" t="s">
        <v>115</v>
      </c>
      <c r="AM5" s="152"/>
      <c r="AN5" s="152"/>
      <c r="AO5" s="152" t="s">
        <v>115</v>
      </c>
      <c r="AP5" s="152"/>
      <c r="AQ5" s="152"/>
      <c r="AR5" s="149"/>
      <c r="AS5" s="152" t="s">
        <v>114</v>
      </c>
      <c r="AT5" s="152" t="s">
        <v>114</v>
      </c>
      <c r="AU5" s="152" t="s">
        <v>114</v>
      </c>
      <c r="AV5" s="152"/>
      <c r="AW5" s="152" t="s">
        <v>114</v>
      </c>
      <c r="AX5" s="152" t="s">
        <v>114</v>
      </c>
      <c r="AY5" s="152" t="s">
        <v>114</v>
      </c>
      <c r="AZ5" s="152"/>
      <c r="BA5" s="152" t="s">
        <v>114</v>
      </c>
      <c r="BB5" s="152" t="s">
        <v>114</v>
      </c>
      <c r="BC5" s="152" t="s">
        <v>114</v>
      </c>
      <c r="BD5" s="152"/>
      <c r="BE5" s="152" t="s">
        <v>246</v>
      </c>
      <c r="BF5" s="152"/>
      <c r="BG5" s="152" t="s">
        <v>246</v>
      </c>
      <c r="BH5" s="152"/>
      <c r="BI5" s="152" t="s">
        <v>246</v>
      </c>
      <c r="BJ5" s="152"/>
      <c r="BK5" s="149"/>
      <c r="BL5" s="150" t="s">
        <v>104</v>
      </c>
      <c r="BM5" s="150" t="s">
        <v>104</v>
      </c>
      <c r="BN5" s="150" t="s">
        <v>104</v>
      </c>
    </row>
    <row r="6" spans="1:66" s="29" customFormat="1" ht="11.25" x14ac:dyDescent="0.25">
      <c r="A6" s="147"/>
      <c r="B6" s="148" t="s">
        <v>70</v>
      </c>
      <c r="C6" s="149"/>
      <c r="D6" s="145"/>
      <c r="E6" s="145" t="s">
        <v>318</v>
      </c>
      <c r="F6" s="145" t="s">
        <v>318</v>
      </c>
      <c r="G6" s="145"/>
      <c r="H6" s="145"/>
      <c r="I6" s="145" t="s">
        <v>318</v>
      </c>
      <c r="J6" s="145"/>
      <c r="K6" s="145" t="s">
        <v>318</v>
      </c>
      <c r="L6" s="145" t="s">
        <v>318</v>
      </c>
      <c r="M6" s="145" t="s">
        <v>318</v>
      </c>
      <c r="N6" s="145"/>
      <c r="O6" s="149"/>
      <c r="P6" s="145" t="s">
        <v>312</v>
      </c>
      <c r="Q6" s="149"/>
      <c r="R6" s="145" t="s">
        <v>318</v>
      </c>
      <c r="S6" s="145" t="s">
        <v>318</v>
      </c>
      <c r="T6" s="145" t="s">
        <v>318</v>
      </c>
      <c r="U6" s="149"/>
      <c r="V6" s="145" t="s">
        <v>318</v>
      </c>
      <c r="W6" s="145" t="s">
        <v>318</v>
      </c>
      <c r="X6" s="149"/>
      <c r="Y6" s="145" t="s">
        <v>318</v>
      </c>
      <c r="Z6" s="149"/>
      <c r="AA6" s="145" t="s">
        <v>319</v>
      </c>
      <c r="AB6" s="145"/>
      <c r="AC6" s="145" t="s">
        <v>318</v>
      </c>
      <c r="AD6" s="145" t="s">
        <v>318</v>
      </c>
      <c r="AE6" s="145" t="s">
        <v>318</v>
      </c>
      <c r="AF6" s="149"/>
      <c r="AG6" s="145"/>
      <c r="AH6" s="145"/>
      <c r="AI6" s="351" t="s">
        <v>310</v>
      </c>
      <c r="AJ6" s="351"/>
      <c r="AK6" s="351"/>
      <c r="AL6" s="351" t="s">
        <v>313</v>
      </c>
      <c r="AM6" s="351"/>
      <c r="AN6" s="351"/>
      <c r="AO6" s="351" t="s">
        <v>320</v>
      </c>
      <c r="AP6" s="351"/>
      <c r="AQ6" s="351"/>
      <c r="AR6" s="149"/>
      <c r="AS6" s="351" t="s">
        <v>310</v>
      </c>
      <c r="AT6" s="351"/>
      <c r="AU6" s="351"/>
      <c r="AV6" s="351"/>
      <c r="AW6" s="351" t="s">
        <v>313</v>
      </c>
      <c r="AX6" s="351"/>
      <c r="AY6" s="351"/>
      <c r="AZ6" s="351"/>
      <c r="BA6" s="351" t="s">
        <v>320</v>
      </c>
      <c r="BB6" s="351"/>
      <c r="BC6" s="351"/>
      <c r="BD6" s="351"/>
      <c r="BE6" s="352">
        <v>2020</v>
      </c>
      <c r="BF6" s="352"/>
      <c r="BG6" s="352">
        <v>2021</v>
      </c>
      <c r="BH6" s="352"/>
      <c r="BI6" s="352">
        <v>2022</v>
      </c>
      <c r="BJ6" s="352"/>
      <c r="BK6" s="149"/>
      <c r="BL6" s="145"/>
      <c r="BM6" s="145"/>
      <c r="BN6" s="145"/>
    </row>
    <row r="7" spans="1:66" s="30" customFormat="1" ht="11.25" x14ac:dyDescent="0.2">
      <c r="A7" s="153"/>
      <c r="B7" s="148" t="s">
        <v>71</v>
      </c>
      <c r="C7" s="149"/>
      <c r="D7" s="145"/>
      <c r="E7" s="154"/>
      <c r="F7" s="145"/>
      <c r="G7" s="145"/>
      <c r="H7" s="145"/>
      <c r="I7" s="145"/>
      <c r="J7" s="145"/>
      <c r="K7" s="155"/>
      <c r="L7" s="155">
        <v>1.7</v>
      </c>
      <c r="M7" s="145"/>
      <c r="N7" s="144"/>
      <c r="O7" s="149"/>
      <c r="P7" s="145"/>
      <c r="Q7" s="149"/>
      <c r="R7" s="145"/>
      <c r="S7" s="145"/>
      <c r="T7" s="145"/>
      <c r="U7" s="149"/>
      <c r="V7" s="145"/>
      <c r="W7" s="145"/>
      <c r="X7" s="149"/>
      <c r="Y7" s="145"/>
      <c r="Z7" s="149"/>
      <c r="AA7" s="150">
        <v>13850.5</v>
      </c>
      <c r="AB7" s="150"/>
      <c r="AC7" s="150"/>
      <c r="AD7" s="150"/>
      <c r="AE7" s="150"/>
      <c r="AF7" s="149"/>
      <c r="AG7" s="145"/>
      <c r="AH7" s="156"/>
      <c r="AI7" s="156"/>
      <c r="AJ7" s="156"/>
      <c r="AK7" s="157">
        <v>0.65</v>
      </c>
      <c r="AL7" s="156"/>
      <c r="AM7" s="156"/>
      <c r="AN7" s="157"/>
      <c r="AO7" s="156"/>
      <c r="AP7" s="156"/>
      <c r="AQ7" s="157"/>
      <c r="AR7" s="149"/>
      <c r="AS7" s="158">
        <v>1</v>
      </c>
      <c r="AT7" s="158">
        <v>1</v>
      </c>
      <c r="AU7" s="156"/>
      <c r="AV7" s="157">
        <v>0.2</v>
      </c>
      <c r="AW7" s="158">
        <v>1</v>
      </c>
      <c r="AX7" s="158">
        <v>1</v>
      </c>
      <c r="AY7" s="156"/>
      <c r="AZ7" s="157"/>
      <c r="BA7" s="158">
        <v>1</v>
      </c>
      <c r="BB7" s="158">
        <v>1</v>
      </c>
      <c r="BC7" s="156"/>
      <c r="BD7" s="157"/>
      <c r="BE7" s="156"/>
      <c r="BF7" s="157">
        <f>1-SUM(AV7,AK7)</f>
        <v>0.14999999999999991</v>
      </c>
      <c r="BG7" s="156"/>
      <c r="BH7" s="157"/>
      <c r="BI7" s="156"/>
      <c r="BJ7" s="157"/>
      <c r="BK7" s="149"/>
      <c r="BL7" s="145"/>
      <c r="BM7" s="145"/>
      <c r="BN7" s="145"/>
    </row>
    <row r="8" spans="1:66" s="14" customFormat="1" x14ac:dyDescent="0.2">
      <c r="A8" s="159"/>
      <c r="B8" s="159"/>
      <c r="C8" s="68"/>
      <c r="D8" s="144"/>
      <c r="E8" s="144"/>
      <c r="F8" s="144"/>
      <c r="G8" s="144"/>
      <c r="H8" s="144"/>
      <c r="I8" s="144"/>
      <c r="J8" s="144"/>
      <c r="K8" s="144"/>
      <c r="L8" s="144"/>
      <c r="M8" s="144"/>
      <c r="N8" s="144"/>
      <c r="O8" s="68"/>
      <c r="P8" s="144"/>
      <c r="Q8" s="68"/>
      <c r="R8" s="144"/>
      <c r="S8" s="144"/>
      <c r="T8" s="144"/>
      <c r="U8" s="68"/>
      <c r="V8" s="144"/>
      <c r="W8" s="144"/>
      <c r="X8" s="68"/>
      <c r="Y8" s="144"/>
      <c r="Z8" s="68"/>
      <c r="AA8" s="144"/>
      <c r="AB8" s="144"/>
      <c r="AC8" s="144"/>
      <c r="AD8" s="144"/>
      <c r="AE8" s="144"/>
      <c r="AF8" s="68"/>
      <c r="AG8" s="144"/>
      <c r="AH8" s="146"/>
      <c r="AI8" s="146"/>
      <c r="AJ8" s="146"/>
      <c r="AK8" s="146"/>
      <c r="AL8" s="146"/>
      <c r="AM8" s="146"/>
      <c r="AN8" s="146"/>
      <c r="AO8" s="146"/>
      <c r="AP8" s="146"/>
      <c r="AQ8" s="146"/>
      <c r="AR8" s="68"/>
      <c r="AS8" s="146"/>
      <c r="AT8" s="146"/>
      <c r="AU8" s="146"/>
      <c r="AV8" s="146"/>
      <c r="AW8" s="146"/>
      <c r="AX8" s="146"/>
      <c r="AY8" s="146"/>
      <c r="AZ8" s="146"/>
      <c r="BA8" s="146"/>
      <c r="BB8" s="146"/>
      <c r="BC8" s="146"/>
      <c r="BD8" s="146"/>
      <c r="BE8" s="146"/>
      <c r="BF8" s="146"/>
      <c r="BG8" s="146"/>
      <c r="BH8" s="146"/>
      <c r="BI8" s="146"/>
      <c r="BJ8" s="146"/>
      <c r="BK8" s="68"/>
      <c r="BL8" s="144"/>
      <c r="BM8" s="144"/>
      <c r="BN8" s="144"/>
    </row>
    <row r="9" spans="1:66" s="14" customFormat="1" ht="12.75" hidden="1" customHeight="1" x14ac:dyDescent="0.2">
      <c r="A9" s="159"/>
      <c r="B9" s="159"/>
      <c r="C9" s="69"/>
      <c r="D9" s="144"/>
      <c r="E9" s="144"/>
      <c r="F9" s="160"/>
      <c r="G9" s="144"/>
      <c r="H9" s="144"/>
      <c r="I9" s="160"/>
      <c r="J9" s="160"/>
      <c r="K9" s="160"/>
      <c r="L9" s="160"/>
      <c r="M9" s="144"/>
      <c r="N9" s="144"/>
      <c r="O9" s="69"/>
      <c r="P9" s="160"/>
      <c r="Q9" s="69"/>
      <c r="R9" s="160"/>
      <c r="S9" s="160"/>
      <c r="T9" s="160"/>
      <c r="U9" s="69"/>
      <c r="V9" s="144"/>
      <c r="W9" s="144"/>
      <c r="X9" s="69"/>
      <c r="Y9" s="144"/>
      <c r="Z9" s="69"/>
      <c r="AA9" s="144"/>
      <c r="AB9" s="144"/>
      <c r="AC9" s="144"/>
      <c r="AD9" s="144"/>
      <c r="AE9" s="144"/>
      <c r="AF9" s="69"/>
      <c r="AG9" s="144"/>
      <c r="AH9" s="144"/>
      <c r="AI9" s="144"/>
      <c r="AJ9" s="144"/>
      <c r="AK9" s="144"/>
      <c r="AL9" s="144"/>
      <c r="AM9" s="144"/>
      <c r="AN9" s="144"/>
      <c r="AO9" s="144"/>
      <c r="AP9" s="144"/>
      <c r="AQ9" s="144"/>
      <c r="AR9" s="69"/>
      <c r="AS9" s="146"/>
      <c r="AT9" s="146"/>
      <c r="AU9" s="144"/>
      <c r="AV9" s="144"/>
      <c r="AW9" s="146"/>
      <c r="AX9" s="146"/>
      <c r="AY9" s="144"/>
      <c r="AZ9" s="144"/>
      <c r="BA9" s="146"/>
      <c r="BB9" s="146"/>
      <c r="BC9" s="144"/>
      <c r="BD9" s="144"/>
      <c r="BE9" s="146"/>
      <c r="BF9" s="146"/>
      <c r="BG9" s="146"/>
      <c r="BH9" s="146"/>
      <c r="BI9" s="146"/>
      <c r="BJ9" s="146"/>
      <c r="BK9" s="69"/>
      <c r="BL9" s="160"/>
      <c r="BM9" s="160"/>
      <c r="BN9" s="160"/>
    </row>
    <row r="10" spans="1:66" s="14" customFormat="1" ht="12.75" hidden="1" customHeight="1" x14ac:dyDescent="0.2">
      <c r="A10" s="159"/>
      <c r="B10" s="159"/>
      <c r="C10" s="70"/>
      <c r="D10" s="144"/>
      <c r="E10" s="144"/>
      <c r="F10" s="161"/>
      <c r="G10" s="144"/>
      <c r="H10" s="144"/>
      <c r="I10" s="162"/>
      <c r="J10" s="162"/>
      <c r="K10" s="162"/>
      <c r="L10" s="162"/>
      <c r="M10" s="144"/>
      <c r="N10" s="144"/>
      <c r="O10" s="70"/>
      <c r="P10" s="162"/>
      <c r="Q10" s="70"/>
      <c r="R10" s="162"/>
      <c r="S10" s="162"/>
      <c r="T10" s="162"/>
      <c r="U10" s="70"/>
      <c r="V10" s="144"/>
      <c r="W10" s="144"/>
      <c r="X10" s="70"/>
      <c r="Y10" s="144"/>
      <c r="Z10" s="70"/>
      <c r="AA10" s="144"/>
      <c r="AB10" s="144"/>
      <c r="AC10" s="144"/>
      <c r="AD10" s="144"/>
      <c r="AE10" s="144"/>
      <c r="AF10" s="70"/>
      <c r="AG10" s="144"/>
      <c r="AH10" s="144"/>
      <c r="AI10" s="144"/>
      <c r="AJ10" s="144"/>
      <c r="AK10" s="144"/>
      <c r="AL10" s="144"/>
      <c r="AM10" s="144"/>
      <c r="AN10" s="144"/>
      <c r="AO10" s="144"/>
      <c r="AP10" s="144"/>
      <c r="AQ10" s="144"/>
      <c r="AR10" s="70"/>
      <c r="AS10" s="146"/>
      <c r="AT10" s="146"/>
      <c r="AU10" s="144"/>
      <c r="AV10" s="144"/>
      <c r="AW10" s="146"/>
      <c r="AX10" s="146"/>
      <c r="AY10" s="144"/>
      <c r="AZ10" s="144"/>
      <c r="BA10" s="146"/>
      <c r="BB10" s="146"/>
      <c r="BC10" s="144"/>
      <c r="BD10" s="144"/>
      <c r="BE10" s="146"/>
      <c r="BF10" s="146"/>
      <c r="BG10" s="146"/>
      <c r="BH10" s="146"/>
      <c r="BI10" s="146"/>
      <c r="BJ10" s="146"/>
      <c r="BK10" s="70"/>
      <c r="BL10" s="162"/>
      <c r="BM10" s="162"/>
      <c r="BN10" s="162"/>
    </row>
    <row r="11" spans="1:66" s="14" customFormat="1" ht="12.75" hidden="1" customHeight="1" x14ac:dyDescent="0.2">
      <c r="A11" s="159"/>
      <c r="B11" s="159"/>
      <c r="C11" s="70"/>
      <c r="D11" s="144"/>
      <c r="E11" s="144"/>
      <c r="F11" s="161"/>
      <c r="G11" s="144"/>
      <c r="H11" s="144"/>
      <c r="I11" s="162"/>
      <c r="J11" s="162"/>
      <c r="K11" s="162"/>
      <c r="L11" s="162"/>
      <c r="M11" s="144"/>
      <c r="N11" s="163"/>
      <c r="O11" s="70"/>
      <c r="P11" s="162"/>
      <c r="Q11" s="70"/>
      <c r="R11" s="162"/>
      <c r="S11" s="162"/>
      <c r="T11" s="162"/>
      <c r="U11" s="70"/>
      <c r="V11" s="144"/>
      <c r="W11" s="144"/>
      <c r="X11" s="70"/>
      <c r="Y11" s="144"/>
      <c r="Z11" s="70"/>
      <c r="AA11" s="144"/>
      <c r="AB11" s="144"/>
      <c r="AC11" s="144"/>
      <c r="AD11" s="144"/>
      <c r="AE11" s="144"/>
      <c r="AF11" s="70"/>
      <c r="AG11" s="144"/>
      <c r="AH11" s="144"/>
      <c r="AI11" s="144"/>
      <c r="AJ11" s="144"/>
      <c r="AK11" s="144"/>
      <c r="AL11" s="144"/>
      <c r="AM11" s="144"/>
      <c r="AN11" s="144"/>
      <c r="AO11" s="144"/>
      <c r="AP11" s="144"/>
      <c r="AQ11" s="144"/>
      <c r="AR11" s="70"/>
      <c r="AS11" s="146"/>
      <c r="AT11" s="146"/>
      <c r="AU11" s="144"/>
      <c r="AV11" s="144"/>
      <c r="AW11" s="146"/>
      <c r="AX11" s="146"/>
      <c r="AY11" s="144"/>
      <c r="AZ11" s="144"/>
      <c r="BA11" s="146"/>
      <c r="BB11" s="146"/>
      <c r="BC11" s="144"/>
      <c r="BD11" s="144"/>
      <c r="BE11" s="146"/>
      <c r="BF11" s="146"/>
      <c r="BG11" s="146"/>
      <c r="BH11" s="146"/>
      <c r="BI11" s="146"/>
      <c r="BJ11" s="146"/>
      <c r="BK11" s="70"/>
      <c r="BL11" s="162"/>
      <c r="BM11" s="162"/>
      <c r="BN11" s="162"/>
    </row>
    <row r="12" spans="1:66" s="14" customFormat="1" ht="12.75" customHeight="1" x14ac:dyDescent="0.2">
      <c r="A12" s="159"/>
      <c r="B12" s="159"/>
      <c r="C12" s="70"/>
      <c r="D12" s="144"/>
      <c r="E12" s="144"/>
      <c r="F12" s="161"/>
      <c r="G12" s="144"/>
      <c r="H12" s="144"/>
      <c r="I12" s="162"/>
      <c r="J12" s="162"/>
      <c r="K12" s="162"/>
      <c r="L12" s="162"/>
      <c r="M12" s="144"/>
      <c r="N12" s="163"/>
      <c r="O12" s="70"/>
      <c r="P12" s="162"/>
      <c r="Q12" s="70"/>
      <c r="R12" s="162"/>
      <c r="S12" s="162"/>
      <c r="T12" s="162"/>
      <c r="U12" s="70"/>
      <c r="V12" s="144"/>
      <c r="W12" s="144"/>
      <c r="X12" s="70"/>
      <c r="Y12" s="144"/>
      <c r="Z12" s="70"/>
      <c r="AA12" s="144"/>
      <c r="AB12" s="144"/>
      <c r="AC12" s="144"/>
      <c r="AD12" s="144"/>
      <c r="AE12" s="144"/>
      <c r="AF12" s="70"/>
      <c r="AG12" s="144"/>
      <c r="AH12" s="144"/>
      <c r="AI12" s="144"/>
      <c r="AJ12" s="144"/>
      <c r="AK12" s="144"/>
      <c r="AL12" s="144"/>
      <c r="AM12" s="144"/>
      <c r="AN12" s="144"/>
      <c r="AO12" s="144"/>
      <c r="AP12" s="144"/>
      <c r="AQ12" s="144"/>
      <c r="AR12" s="70"/>
      <c r="AS12" s="146"/>
      <c r="AT12" s="146"/>
      <c r="AU12" s="144"/>
      <c r="AV12" s="144"/>
      <c r="AW12" s="146"/>
      <c r="AX12" s="146"/>
      <c r="AY12" s="144"/>
      <c r="AZ12" s="144"/>
      <c r="BA12" s="146"/>
      <c r="BB12" s="146"/>
      <c r="BC12" s="144"/>
      <c r="BD12" s="144"/>
      <c r="BE12" s="146"/>
      <c r="BF12" s="146"/>
      <c r="BG12" s="146"/>
      <c r="BH12" s="146"/>
      <c r="BI12" s="146"/>
      <c r="BJ12" s="146"/>
      <c r="BK12" s="70"/>
      <c r="BL12" s="162"/>
      <c r="BM12" s="162"/>
      <c r="BN12" s="162"/>
    </row>
    <row r="13" spans="1:66" s="15" customFormat="1" x14ac:dyDescent="0.2">
      <c r="A13" s="159"/>
      <c r="B13" s="164" t="s">
        <v>7</v>
      </c>
      <c r="C13" s="74"/>
      <c r="D13" s="165"/>
      <c r="E13" s="166">
        <v>1663795</v>
      </c>
      <c r="F13" s="166">
        <v>1538039</v>
      </c>
      <c r="G13" s="167">
        <v>0.92441616905928914</v>
      </c>
      <c r="H13" s="167">
        <v>7.5583830940710861E-2</v>
      </c>
      <c r="I13" s="166">
        <v>16585</v>
      </c>
      <c r="J13" s="168">
        <v>9.9681751658106926E-3</v>
      </c>
      <c r="K13" s="166">
        <v>165763</v>
      </c>
      <c r="L13" s="166">
        <v>1663795</v>
      </c>
      <c r="M13" s="163">
        <v>53560857.114799999</v>
      </c>
      <c r="N13" s="163">
        <v>3.1063636573886309E-2</v>
      </c>
      <c r="O13" s="74"/>
      <c r="P13" s="166">
        <v>162798</v>
      </c>
      <c r="Q13" s="74"/>
      <c r="R13" s="166">
        <v>168041</v>
      </c>
      <c r="S13" s="166">
        <v>212815</v>
      </c>
      <c r="T13" s="166">
        <v>214925</v>
      </c>
      <c r="U13" s="74"/>
      <c r="V13" s="169">
        <v>3881.1000000000004</v>
      </c>
      <c r="W13" s="169">
        <v>2704.1400000000003</v>
      </c>
      <c r="X13" s="74"/>
      <c r="Y13" s="169">
        <v>53560857.114799999</v>
      </c>
      <c r="Z13" s="74"/>
      <c r="AA13" s="169">
        <v>13518.965642161444</v>
      </c>
      <c r="AB13" s="163"/>
      <c r="AC13" s="169">
        <v>55.638461538461534</v>
      </c>
      <c r="AD13" s="169">
        <v>901.59999999999991</v>
      </c>
      <c r="AE13" s="163">
        <v>5088.0600000000004</v>
      </c>
      <c r="AF13" s="74"/>
      <c r="AG13" s="169">
        <v>273.565550443414</v>
      </c>
      <c r="AH13" s="163">
        <v>1</v>
      </c>
      <c r="AI13" s="163">
        <v>2064.5315823341284</v>
      </c>
      <c r="AJ13" s="163">
        <v>1</v>
      </c>
      <c r="AK13" s="170">
        <v>1.0000000000000002</v>
      </c>
      <c r="AL13" s="163">
        <v>2138.8512840339154</v>
      </c>
      <c r="AM13" s="163">
        <v>1</v>
      </c>
      <c r="AN13" s="170">
        <v>0.99999999999999989</v>
      </c>
      <c r="AO13" s="163">
        <v>2215.8445525121392</v>
      </c>
      <c r="AP13" s="163">
        <v>1</v>
      </c>
      <c r="AQ13" s="170">
        <v>0.99999999999999989</v>
      </c>
      <c r="AR13" s="74"/>
      <c r="AS13" s="163">
        <v>55.234827735311086</v>
      </c>
      <c r="AT13" s="163">
        <v>58.614031560657168</v>
      </c>
      <c r="AU13" s="163">
        <v>113.84885929596827</v>
      </c>
      <c r="AV13" s="170">
        <v>1</v>
      </c>
      <c r="AW13" s="163">
        <v>57.236230841743925</v>
      </c>
      <c r="AX13" s="163">
        <v>60.73819857994124</v>
      </c>
      <c r="AY13" s="163">
        <v>117.97442942168514</v>
      </c>
      <c r="AZ13" s="170">
        <v>1</v>
      </c>
      <c r="BA13" s="163">
        <v>59.309520376500409</v>
      </c>
      <c r="BB13" s="163">
        <v>62.938914486737005</v>
      </c>
      <c r="BC13" s="163">
        <v>122.24843486323746</v>
      </c>
      <c r="BD13" s="170">
        <v>1</v>
      </c>
      <c r="BE13" s="163">
        <v>6387.3087098421056</v>
      </c>
      <c r="BF13" s="170">
        <v>1</v>
      </c>
      <c r="BG13" s="163">
        <v>6642.8008909808123</v>
      </c>
      <c r="BH13" s="170">
        <v>1</v>
      </c>
      <c r="BI13" s="163">
        <v>6908.5132372364369</v>
      </c>
      <c r="BJ13" s="170">
        <v>1</v>
      </c>
      <c r="BK13" s="74"/>
      <c r="BL13" s="165">
        <v>11949127.600000001</v>
      </c>
      <c r="BM13" s="165">
        <v>9941674.1599999983</v>
      </c>
      <c r="BN13" s="165">
        <v>10300938.100000001</v>
      </c>
    </row>
    <row r="14" spans="1:66" s="15" customFormat="1" x14ac:dyDescent="0.2">
      <c r="A14" s="171">
        <v>1</v>
      </c>
      <c r="B14" s="172" t="s">
        <v>204</v>
      </c>
      <c r="C14" s="81"/>
      <c r="D14" s="173">
        <v>1</v>
      </c>
      <c r="E14" s="174">
        <v>127710</v>
      </c>
      <c r="F14" s="174">
        <v>127710</v>
      </c>
      <c r="G14" s="175">
        <v>1</v>
      </c>
      <c r="H14" s="175">
        <v>0</v>
      </c>
      <c r="I14" s="174">
        <v>0</v>
      </c>
      <c r="J14" s="175">
        <v>0</v>
      </c>
      <c r="K14" s="174"/>
      <c r="L14" s="174">
        <v>127710</v>
      </c>
      <c r="M14" s="176">
        <v>14096.29</v>
      </c>
      <c r="N14" s="177">
        <v>9.0598306362879875</v>
      </c>
      <c r="O14" s="81"/>
      <c r="P14" s="174">
        <v>11111</v>
      </c>
      <c r="Q14" s="81"/>
      <c r="R14" s="174">
        <v>11298</v>
      </c>
      <c r="S14" s="174">
        <v>14256</v>
      </c>
      <c r="T14" s="174">
        <v>14256</v>
      </c>
      <c r="U14" s="81"/>
      <c r="V14" s="160">
        <v>54.4</v>
      </c>
      <c r="W14" s="160">
        <v>54.4</v>
      </c>
      <c r="X14" s="81"/>
      <c r="Y14" s="176">
        <v>14096.29</v>
      </c>
      <c r="Z14" s="81"/>
      <c r="AA14" s="160">
        <v>12927.9</v>
      </c>
      <c r="AB14" s="178"/>
      <c r="AC14" s="160">
        <v>55</v>
      </c>
      <c r="AD14" s="179"/>
      <c r="AE14" s="160"/>
      <c r="AF14" s="81"/>
      <c r="AG14" s="160">
        <v>273</v>
      </c>
      <c r="AH14" s="177">
        <v>0.99793266936389724</v>
      </c>
      <c r="AI14" s="177">
        <v>1748.8625726</v>
      </c>
      <c r="AJ14" s="177">
        <v>0.84709896790378103</v>
      </c>
      <c r="AK14" s="180">
        <v>0.84539199701957735</v>
      </c>
      <c r="AL14" s="177">
        <v>1811.8216252136001</v>
      </c>
      <c r="AM14" s="177">
        <v>0.84710032845129324</v>
      </c>
      <c r="AN14" s="180">
        <v>0.8453933570985217</v>
      </c>
      <c r="AO14" s="177">
        <v>1877.0472037212896</v>
      </c>
      <c r="AP14" s="177">
        <v>0.84710238432260532</v>
      </c>
      <c r="AQ14" s="180">
        <v>0.84539541221179093</v>
      </c>
      <c r="AR14" s="81"/>
      <c r="AS14" s="177">
        <v>44.984999999999999</v>
      </c>
      <c r="AT14" s="177">
        <v>48.72</v>
      </c>
      <c r="AU14" s="177">
        <v>93.704999999999998</v>
      </c>
      <c r="AV14" s="180">
        <v>0.82306490007421951</v>
      </c>
      <c r="AW14" s="177">
        <v>46.77</v>
      </c>
      <c r="AX14" s="177">
        <v>50.655000000000001</v>
      </c>
      <c r="AY14" s="177">
        <v>97.425000000000011</v>
      </c>
      <c r="AZ14" s="180">
        <v>0.82581454708092961</v>
      </c>
      <c r="BA14" s="177">
        <v>48.62</v>
      </c>
      <c r="BB14" s="177">
        <v>52.664999999999999</v>
      </c>
      <c r="BC14" s="177">
        <v>101.285</v>
      </c>
      <c r="BD14" s="180">
        <v>0.8285177647739228</v>
      </c>
      <c r="BE14" s="177">
        <v>6423.9671743919989</v>
      </c>
      <c r="BF14" s="180">
        <v>1.0057392661315097</v>
      </c>
      <c r="BG14" s="177">
        <v>6680.9258613676793</v>
      </c>
      <c r="BH14" s="180">
        <v>1.005739291454397</v>
      </c>
      <c r="BI14" s="177">
        <v>6948.1628958223864</v>
      </c>
      <c r="BJ14" s="180">
        <v>1.0057392462349555</v>
      </c>
      <c r="BK14" s="81"/>
      <c r="BL14" s="160">
        <v>818751.87379615521</v>
      </c>
      <c r="BM14" s="160">
        <v>670476.79671038745</v>
      </c>
      <c r="BN14" s="160">
        <v>693533.23280658841</v>
      </c>
    </row>
    <row r="15" spans="1:66" s="15" customFormat="1" x14ac:dyDescent="0.2">
      <c r="A15" s="171">
        <v>2</v>
      </c>
      <c r="B15" s="172" t="s">
        <v>205</v>
      </c>
      <c r="C15" s="81"/>
      <c r="D15" s="173">
        <v>1</v>
      </c>
      <c r="E15" s="174">
        <v>373940</v>
      </c>
      <c r="F15" s="174">
        <v>373940</v>
      </c>
      <c r="G15" s="175">
        <v>1</v>
      </c>
      <c r="H15" s="175">
        <v>0</v>
      </c>
      <c r="I15" s="174">
        <v>0</v>
      </c>
      <c r="J15" s="175">
        <v>0</v>
      </c>
      <c r="K15" s="174"/>
      <c r="L15" s="174">
        <v>373940</v>
      </c>
      <c r="M15" s="176">
        <v>35397.629999999997</v>
      </c>
      <c r="N15" s="177">
        <v>10.563984085940218</v>
      </c>
      <c r="O15" s="81"/>
      <c r="P15" s="174">
        <v>38884</v>
      </c>
      <c r="Q15" s="81"/>
      <c r="R15" s="174">
        <v>32720</v>
      </c>
      <c r="S15" s="174">
        <v>49287</v>
      </c>
      <c r="T15" s="174">
        <v>49287</v>
      </c>
      <c r="U15" s="81"/>
      <c r="V15" s="160">
        <v>257.3</v>
      </c>
      <c r="W15" s="160">
        <v>246</v>
      </c>
      <c r="X15" s="81"/>
      <c r="Y15" s="176">
        <v>35397.629999999997</v>
      </c>
      <c r="Z15" s="81"/>
      <c r="AA15" s="160">
        <v>14130.1</v>
      </c>
      <c r="AB15" s="178"/>
      <c r="AC15" s="160"/>
      <c r="AD15" s="179"/>
      <c r="AE15" s="160"/>
      <c r="AF15" s="81"/>
      <c r="AG15" s="160">
        <v>273</v>
      </c>
      <c r="AH15" s="177">
        <v>0.99793266936389724</v>
      </c>
      <c r="AI15" s="177">
        <v>1901.4957619316492</v>
      </c>
      <c r="AJ15" s="177">
        <v>0.92103011559738246</v>
      </c>
      <c r="AK15" s="180">
        <v>0.91917416764989535</v>
      </c>
      <c r="AL15" s="177">
        <v>1969.9496065016535</v>
      </c>
      <c r="AM15" s="177">
        <v>0.92103159355066988</v>
      </c>
      <c r="AN15" s="180">
        <v>0.91917564509641436</v>
      </c>
      <c r="AO15" s="177">
        <v>2040.8677901330993</v>
      </c>
      <c r="AP15" s="177">
        <v>0.92103382785553889</v>
      </c>
      <c r="AQ15" s="180">
        <v>0.91917787857908484</v>
      </c>
      <c r="AR15" s="81"/>
      <c r="AS15" s="177">
        <v>47.149348678617379</v>
      </c>
      <c r="AT15" s="177">
        <v>51.172824000000006</v>
      </c>
      <c r="AU15" s="177">
        <v>98.322172678617392</v>
      </c>
      <c r="AV15" s="180">
        <v>0.86362018281635322</v>
      </c>
      <c r="AW15" s="177">
        <v>48.846725231047607</v>
      </c>
      <c r="AX15" s="177">
        <v>53.015045664000006</v>
      </c>
      <c r="AY15" s="177">
        <v>101.86177089504761</v>
      </c>
      <c r="AZ15" s="180">
        <v>0.86342245005445373</v>
      </c>
      <c r="BA15" s="177">
        <v>50.605207339365329</v>
      </c>
      <c r="BB15" s="177">
        <v>54.923587307904</v>
      </c>
      <c r="BC15" s="177">
        <v>105.52879464726934</v>
      </c>
      <c r="BD15" s="180">
        <v>0.86323227585962281</v>
      </c>
      <c r="BE15" s="177">
        <v>6176.3117625119985</v>
      </c>
      <c r="BF15" s="180">
        <v>0.96696622052962855</v>
      </c>
      <c r="BG15" s="177">
        <v>6423.3642330124785</v>
      </c>
      <c r="BH15" s="180">
        <v>0.96696624487627325</v>
      </c>
      <c r="BI15" s="177">
        <v>6680.2988023329781</v>
      </c>
      <c r="BJ15" s="180">
        <v>0.96696620140012213</v>
      </c>
      <c r="BK15" s="81"/>
      <c r="BL15" s="160">
        <v>656349.92826247425</v>
      </c>
      <c r="BM15" s="160">
        <v>417946.64453558205</v>
      </c>
      <c r="BN15" s="160">
        <v>462111.89518746693</v>
      </c>
    </row>
    <row r="16" spans="1:66" s="15" customFormat="1" x14ac:dyDescent="0.2">
      <c r="A16" s="171">
        <v>3</v>
      </c>
      <c r="B16" s="172" t="s">
        <v>206</v>
      </c>
      <c r="C16" s="81"/>
      <c r="D16" s="173">
        <v>1</v>
      </c>
      <c r="E16" s="174">
        <v>99385</v>
      </c>
      <c r="F16" s="174">
        <v>99385</v>
      </c>
      <c r="G16" s="175">
        <v>1</v>
      </c>
      <c r="H16" s="175">
        <v>0</v>
      </c>
      <c r="I16" s="174">
        <v>0</v>
      </c>
      <c r="J16" s="175">
        <v>0</v>
      </c>
      <c r="K16" s="174"/>
      <c r="L16" s="174">
        <v>99385</v>
      </c>
      <c r="M16" s="176">
        <v>33776.050000000003</v>
      </c>
      <c r="N16" s="177">
        <v>2.9424695901385745</v>
      </c>
      <c r="O16" s="81"/>
      <c r="P16" s="174">
        <v>9933</v>
      </c>
      <c r="Q16" s="81"/>
      <c r="R16" s="174">
        <v>6100</v>
      </c>
      <c r="S16" s="174">
        <v>13362</v>
      </c>
      <c r="T16" s="174">
        <v>13362</v>
      </c>
      <c r="U16" s="81"/>
      <c r="V16" s="160">
        <v>162.69999999999999</v>
      </c>
      <c r="W16" s="160">
        <v>159</v>
      </c>
      <c r="X16" s="81"/>
      <c r="Y16" s="176">
        <v>33776.050000000003</v>
      </c>
      <c r="Z16" s="81"/>
      <c r="AA16" s="160">
        <v>14825</v>
      </c>
      <c r="AB16" s="178"/>
      <c r="AC16" s="160">
        <v>270</v>
      </c>
      <c r="AD16" s="179"/>
      <c r="AE16" s="160"/>
      <c r="AF16" s="81"/>
      <c r="AG16" s="160">
        <v>274</v>
      </c>
      <c r="AH16" s="177">
        <v>1.0015881003872082</v>
      </c>
      <c r="AI16" s="177">
        <v>1970.4987577477405</v>
      </c>
      <c r="AJ16" s="177">
        <v>0.95445319151762464</v>
      </c>
      <c r="AK16" s="180">
        <v>0.95601901393859134</v>
      </c>
      <c r="AL16" s="177">
        <v>2041.4367130266592</v>
      </c>
      <c r="AM16" s="177">
        <v>0.95445472448952584</v>
      </c>
      <c r="AN16" s="180">
        <v>0.95602055199589009</v>
      </c>
      <c r="AO16" s="177">
        <v>2114.9284346956188</v>
      </c>
      <c r="AP16" s="177">
        <v>0.9544570409047376</v>
      </c>
      <c r="AQ16" s="180">
        <v>0.95602287603889968</v>
      </c>
      <c r="AR16" s="81"/>
      <c r="AS16" s="177">
        <v>63.181151999999997</v>
      </c>
      <c r="AT16" s="177">
        <v>77.469800000000006</v>
      </c>
      <c r="AU16" s="177">
        <v>140.65095200000002</v>
      </c>
      <c r="AV16" s="180">
        <v>1.2354181927669159</v>
      </c>
      <c r="AW16" s="177">
        <v>65.455673472000001</v>
      </c>
      <c r="AX16" s="177">
        <v>80.258712799999984</v>
      </c>
      <c r="AY16" s="177">
        <v>145.71438627199998</v>
      </c>
      <c r="AZ16" s="180">
        <v>1.2351353338710525</v>
      </c>
      <c r="BA16" s="177">
        <v>67.812077716992007</v>
      </c>
      <c r="BB16" s="177">
        <v>83.148026460799983</v>
      </c>
      <c r="BC16" s="177">
        <v>150.960104177792</v>
      </c>
      <c r="BD16" s="180">
        <v>1.2348632875887127</v>
      </c>
      <c r="BE16" s="177">
        <v>6570.07</v>
      </c>
      <c r="BF16" s="180">
        <v>1.0286131919498864</v>
      </c>
      <c r="BG16" s="177">
        <v>6832.87</v>
      </c>
      <c r="BH16" s="180">
        <v>1.0286127963397567</v>
      </c>
      <c r="BI16" s="177">
        <v>7106.19</v>
      </c>
      <c r="BJ16" s="180">
        <v>1.0286135027864025</v>
      </c>
      <c r="BK16" s="81"/>
      <c r="BL16" s="160">
        <v>524841.60716719471</v>
      </c>
      <c r="BM16" s="160">
        <v>524841.60716719471</v>
      </c>
      <c r="BN16" s="160">
        <v>524841.60716719471</v>
      </c>
    </row>
    <row r="17" spans="1:66" s="15" customFormat="1" x14ac:dyDescent="0.2">
      <c r="A17" s="171">
        <v>4</v>
      </c>
      <c r="B17" s="172" t="s">
        <v>207</v>
      </c>
      <c r="C17" s="81"/>
      <c r="D17" s="173">
        <v>1</v>
      </c>
      <c r="E17" s="174">
        <v>276503</v>
      </c>
      <c r="F17" s="174">
        <v>276503</v>
      </c>
      <c r="G17" s="175">
        <v>1</v>
      </c>
      <c r="H17" s="175">
        <v>0</v>
      </c>
      <c r="I17" s="174">
        <v>0</v>
      </c>
      <c r="J17" s="175">
        <v>0</v>
      </c>
      <c r="K17" s="174"/>
      <c r="L17" s="174">
        <v>276503</v>
      </c>
      <c r="M17" s="176">
        <v>27131.927899999999</v>
      </c>
      <c r="N17" s="177">
        <v>10.191056124692119</v>
      </c>
      <c r="O17" s="81"/>
      <c r="P17" s="174">
        <v>26500</v>
      </c>
      <c r="Q17" s="81"/>
      <c r="R17" s="174">
        <v>26568</v>
      </c>
      <c r="S17" s="174">
        <v>33414</v>
      </c>
      <c r="T17" s="174">
        <v>33414</v>
      </c>
      <c r="U17" s="81"/>
      <c r="V17" s="160">
        <v>171.7</v>
      </c>
      <c r="W17" s="160">
        <v>136.1</v>
      </c>
      <c r="X17" s="81"/>
      <c r="Y17" s="176">
        <v>27131.927899999999</v>
      </c>
      <c r="Z17" s="81"/>
      <c r="AA17" s="160">
        <v>14020</v>
      </c>
      <c r="AB17" s="178"/>
      <c r="AC17" s="160"/>
      <c r="AD17" s="179"/>
      <c r="AE17" s="160"/>
      <c r="AF17" s="81"/>
      <c r="AG17" s="160">
        <v>274</v>
      </c>
      <c r="AH17" s="177">
        <v>1.0015881003872082</v>
      </c>
      <c r="AI17" s="177">
        <v>1635.4781432060504</v>
      </c>
      <c r="AJ17" s="177">
        <v>0.79217879600417807</v>
      </c>
      <c r="AK17" s="180">
        <v>0.79347840014529425</v>
      </c>
      <c r="AL17" s="177">
        <v>1694.355356361468</v>
      </c>
      <c r="AM17" s="177">
        <v>0.79218006834298482</v>
      </c>
      <c r="AN17" s="180">
        <v>0.79347967670488839</v>
      </c>
      <c r="AO17" s="177">
        <v>1755.352149190481</v>
      </c>
      <c r="AP17" s="177">
        <v>0.7921819909254959</v>
      </c>
      <c r="AQ17" s="180">
        <v>0.79348160561833314</v>
      </c>
      <c r="AR17" s="81"/>
      <c r="AS17" s="177">
        <v>44.820504</v>
      </c>
      <c r="AT17" s="177">
        <v>43.195775999999995</v>
      </c>
      <c r="AU17" s="177">
        <v>88.016279999999995</v>
      </c>
      <c r="AV17" s="180">
        <v>0.77309760101493541</v>
      </c>
      <c r="AW17" s="177">
        <v>46.434042143999996</v>
      </c>
      <c r="AX17" s="177">
        <v>44.750823935999996</v>
      </c>
      <c r="AY17" s="177">
        <v>91.184866079999992</v>
      </c>
      <c r="AZ17" s="180">
        <v>0.77292059412358638</v>
      </c>
      <c r="BA17" s="177">
        <v>48.105667661184007</v>
      </c>
      <c r="BB17" s="177">
        <v>46.361853597695998</v>
      </c>
      <c r="BC17" s="177">
        <v>94.467521258879998</v>
      </c>
      <c r="BD17" s="180">
        <v>0.77275035352856092</v>
      </c>
      <c r="BE17" s="177">
        <v>6325.5358114319997</v>
      </c>
      <c r="BF17" s="180">
        <v>0.99032880651049149</v>
      </c>
      <c r="BG17" s="177">
        <v>6578.5572438892796</v>
      </c>
      <c r="BH17" s="180">
        <v>0.99032883144536832</v>
      </c>
      <c r="BI17" s="177">
        <v>6841.6995336448508</v>
      </c>
      <c r="BJ17" s="180">
        <v>0.99032878691880266</v>
      </c>
      <c r="BK17" s="81"/>
      <c r="BL17" s="160">
        <v>1496350.5772822965</v>
      </c>
      <c r="BM17" s="160">
        <v>1200238.2953857284</v>
      </c>
      <c r="BN17" s="160">
        <v>1259468.2860934183</v>
      </c>
    </row>
    <row r="18" spans="1:66" s="15" customFormat="1" x14ac:dyDescent="0.2">
      <c r="A18" s="171">
        <v>5</v>
      </c>
      <c r="B18" s="172" t="s">
        <v>208</v>
      </c>
      <c r="C18" s="81"/>
      <c r="D18" s="173">
        <v>1</v>
      </c>
      <c r="E18" s="174">
        <v>54199</v>
      </c>
      <c r="F18" s="174">
        <v>54199</v>
      </c>
      <c r="G18" s="175">
        <v>1</v>
      </c>
      <c r="H18" s="175">
        <v>0</v>
      </c>
      <c r="I18" s="174">
        <v>0</v>
      </c>
      <c r="J18" s="175">
        <v>0</v>
      </c>
      <c r="K18" s="174"/>
      <c r="L18" s="174">
        <v>54199</v>
      </c>
      <c r="M18" s="176">
        <v>8515.1200000000008</v>
      </c>
      <c r="N18" s="177">
        <v>6.3650306748466248</v>
      </c>
      <c r="O18" s="81"/>
      <c r="P18" s="174">
        <v>5391</v>
      </c>
      <c r="Q18" s="81"/>
      <c r="R18" s="174">
        <v>5223</v>
      </c>
      <c r="S18" s="174">
        <v>7308</v>
      </c>
      <c r="T18" s="174">
        <v>7308</v>
      </c>
      <c r="U18" s="81"/>
      <c r="V18" s="160">
        <v>84.2</v>
      </c>
      <c r="W18" s="160">
        <v>69.599999999999994</v>
      </c>
      <c r="X18" s="81"/>
      <c r="Y18" s="176">
        <v>8515.1200000000008</v>
      </c>
      <c r="Z18" s="81"/>
      <c r="AA18" s="160">
        <v>12622.3</v>
      </c>
      <c r="AB18" s="178"/>
      <c r="AC18" s="160">
        <v>21.3</v>
      </c>
      <c r="AD18" s="179"/>
      <c r="AE18" s="160"/>
      <c r="AF18" s="81"/>
      <c r="AG18" s="160">
        <v>274</v>
      </c>
      <c r="AH18" s="177">
        <v>1.0015881003872082</v>
      </c>
      <c r="AI18" s="177">
        <v>1639.1125216759999</v>
      </c>
      <c r="AJ18" s="177">
        <v>0.79393918489870907</v>
      </c>
      <c r="AK18" s="180">
        <v>0.79524167703519799</v>
      </c>
      <c r="AL18" s="177">
        <v>1698.120572456336</v>
      </c>
      <c r="AM18" s="177">
        <v>0.79394046006492203</v>
      </c>
      <c r="AN18" s="180">
        <v>0.79524295643157794</v>
      </c>
      <c r="AO18" s="177">
        <v>1759.2529130647645</v>
      </c>
      <c r="AP18" s="177">
        <v>0.79394238691981833</v>
      </c>
      <c r="AQ18" s="180">
        <v>0.79524488963147644</v>
      </c>
      <c r="AR18" s="81"/>
      <c r="AS18" s="177">
        <v>44.41737599999999</v>
      </c>
      <c r="AT18" s="177">
        <v>44.124191999999994</v>
      </c>
      <c r="AU18" s="177">
        <v>88.541567999999984</v>
      </c>
      <c r="AV18" s="180">
        <v>0.77771150758587804</v>
      </c>
      <c r="AW18" s="177">
        <v>46.016401536000004</v>
      </c>
      <c r="AX18" s="177">
        <v>45.712662911999999</v>
      </c>
      <c r="AY18" s="177">
        <v>91.729064448000003</v>
      </c>
      <c r="AZ18" s="180">
        <v>0.77753344430364402</v>
      </c>
      <c r="BA18" s="177">
        <v>47.672991991296001</v>
      </c>
      <c r="BB18" s="177">
        <v>47.358318776832</v>
      </c>
      <c r="BC18" s="177">
        <v>95.031310768128009</v>
      </c>
      <c r="BD18" s="180">
        <v>0.77736218769951559</v>
      </c>
      <c r="BE18" s="177">
        <v>6423.9671743919989</v>
      </c>
      <c r="BF18" s="180">
        <v>1.0057392661315097</v>
      </c>
      <c r="BG18" s="177">
        <v>6680.9258613676793</v>
      </c>
      <c r="BH18" s="180">
        <v>1.005739291454397</v>
      </c>
      <c r="BI18" s="177">
        <v>6948.1628958223864</v>
      </c>
      <c r="BJ18" s="180">
        <v>1.0057392462349555</v>
      </c>
      <c r="BK18" s="81"/>
      <c r="BL18" s="160">
        <v>487147.8303638245</v>
      </c>
      <c r="BM18" s="160">
        <v>407154.07659253979</v>
      </c>
      <c r="BN18" s="160">
        <v>420613.73623796663</v>
      </c>
    </row>
    <row r="19" spans="1:66" s="15" customFormat="1" x14ac:dyDescent="0.2">
      <c r="A19" s="171">
        <v>6</v>
      </c>
      <c r="B19" s="172" t="s">
        <v>209</v>
      </c>
      <c r="C19" s="81"/>
      <c r="D19" s="173">
        <v>1</v>
      </c>
      <c r="E19" s="174">
        <v>40292</v>
      </c>
      <c r="F19" s="174">
        <v>40292</v>
      </c>
      <c r="G19" s="175">
        <v>1</v>
      </c>
      <c r="H19" s="175">
        <v>0</v>
      </c>
      <c r="I19" s="174">
        <v>0</v>
      </c>
      <c r="J19" s="175">
        <v>0</v>
      </c>
      <c r="K19" s="174"/>
      <c r="L19" s="174">
        <v>40292</v>
      </c>
      <c r="M19" s="176">
        <v>54287.898999999998</v>
      </c>
      <c r="N19" s="177">
        <v>0.74219118334271883</v>
      </c>
      <c r="O19" s="81"/>
      <c r="P19" s="174">
        <v>3906</v>
      </c>
      <c r="Q19" s="81"/>
      <c r="R19" s="174">
        <v>3807</v>
      </c>
      <c r="S19" s="174">
        <v>5192</v>
      </c>
      <c r="T19" s="174">
        <v>5192</v>
      </c>
      <c r="U19" s="81"/>
      <c r="V19" s="160">
        <v>82.5</v>
      </c>
      <c r="W19" s="160">
        <v>61.9</v>
      </c>
      <c r="X19" s="81"/>
      <c r="Y19" s="176">
        <v>54287.898999999998</v>
      </c>
      <c r="Z19" s="81"/>
      <c r="AA19" s="160">
        <v>12415.5</v>
      </c>
      <c r="AB19" s="178"/>
      <c r="AC19" s="160">
        <v>133</v>
      </c>
      <c r="AD19" s="179"/>
      <c r="AE19" s="160"/>
      <c r="AF19" s="81"/>
      <c r="AG19" s="160">
        <v>273</v>
      </c>
      <c r="AH19" s="177">
        <v>0.99793266936389724</v>
      </c>
      <c r="AI19" s="177">
        <v>1970.1052793599997</v>
      </c>
      <c r="AJ19" s="177">
        <v>0.95426260185016321</v>
      </c>
      <c r="AK19" s="180">
        <v>0.95233968783543665</v>
      </c>
      <c r="AL19" s="177">
        <v>2041.0290694169596</v>
      </c>
      <c r="AM19" s="177">
        <v>0.95426413451595327</v>
      </c>
      <c r="AN19" s="180">
        <v>0.95234121997338184</v>
      </c>
      <c r="AO19" s="177">
        <v>2114.50611591597</v>
      </c>
      <c r="AP19" s="177">
        <v>0.95426645046861247</v>
      </c>
      <c r="AQ19" s="180">
        <v>0.95234353507210068</v>
      </c>
      <c r="AR19" s="81"/>
      <c r="AS19" s="177">
        <v>53.457215999999995</v>
      </c>
      <c r="AT19" s="177">
        <v>64.695936000000003</v>
      </c>
      <c r="AU19" s="177">
        <v>118.15315200000001</v>
      </c>
      <c r="AV19" s="180">
        <v>1.0378070780036719</v>
      </c>
      <c r="AW19" s="177">
        <v>55.381675775999994</v>
      </c>
      <c r="AX19" s="177">
        <v>67.024989696000006</v>
      </c>
      <c r="AY19" s="177">
        <v>122.406665472</v>
      </c>
      <c r="AZ19" s="180">
        <v>1.0375694637561872</v>
      </c>
      <c r="BA19" s="177">
        <v>57.375416103936004</v>
      </c>
      <c r="BB19" s="177">
        <v>69.437889325056005</v>
      </c>
      <c r="BC19" s="177">
        <v>126.81330542899201</v>
      </c>
      <c r="BD19" s="180">
        <v>1.0373409325923999</v>
      </c>
      <c r="BE19" s="177">
        <v>6423.9671743919989</v>
      </c>
      <c r="BF19" s="180">
        <v>1.0057392661315097</v>
      </c>
      <c r="BG19" s="177">
        <v>6680.9258613676793</v>
      </c>
      <c r="BH19" s="180">
        <v>1.005739291454397</v>
      </c>
      <c r="BI19" s="177">
        <v>6948.1628958223864</v>
      </c>
      <c r="BJ19" s="180">
        <v>1.0057392462349555</v>
      </c>
      <c r="BK19" s="81"/>
      <c r="BL19" s="160">
        <v>497891.53418347053</v>
      </c>
      <c r="BM19" s="160">
        <v>423873.23697410309</v>
      </c>
      <c r="BN19" s="160">
        <v>435414.57664238417</v>
      </c>
    </row>
    <row r="20" spans="1:66" s="15" customFormat="1" x14ac:dyDescent="0.2">
      <c r="A20" s="171">
        <v>7</v>
      </c>
      <c r="B20" s="172" t="s">
        <v>210</v>
      </c>
      <c r="C20" s="81"/>
      <c r="D20" s="173">
        <v>1</v>
      </c>
      <c r="E20" s="174">
        <v>66864</v>
      </c>
      <c r="F20" s="174">
        <v>66720</v>
      </c>
      <c r="G20" s="175">
        <v>0.99784637473079685</v>
      </c>
      <c r="H20" s="175">
        <v>2.1536252692031521E-3</v>
      </c>
      <c r="I20" s="174">
        <v>144</v>
      </c>
      <c r="J20" s="175">
        <v>2.1536252692031586E-3</v>
      </c>
      <c r="K20" s="174"/>
      <c r="L20" s="174">
        <v>66864</v>
      </c>
      <c r="M20" s="176">
        <v>20085.12</v>
      </c>
      <c r="N20" s="177">
        <v>3.3290316413344807</v>
      </c>
      <c r="O20" s="81"/>
      <c r="P20" s="174">
        <v>6273</v>
      </c>
      <c r="Q20" s="81"/>
      <c r="R20" s="174">
        <v>5816</v>
      </c>
      <c r="S20" s="174">
        <v>7731</v>
      </c>
      <c r="T20" s="174">
        <v>7731</v>
      </c>
      <c r="U20" s="81"/>
      <c r="V20" s="160">
        <v>91.7</v>
      </c>
      <c r="W20" s="160">
        <v>91.7</v>
      </c>
      <c r="X20" s="81"/>
      <c r="Y20" s="176">
        <v>20085.12</v>
      </c>
      <c r="Z20" s="81"/>
      <c r="AA20" s="160">
        <v>12600.3</v>
      </c>
      <c r="AB20" s="178"/>
      <c r="AC20" s="160"/>
      <c r="AD20" s="179"/>
      <c r="AE20" s="160"/>
      <c r="AF20" s="81"/>
      <c r="AG20" s="160">
        <v>274</v>
      </c>
      <c r="AH20" s="177">
        <v>1.0015881003872082</v>
      </c>
      <c r="AI20" s="177">
        <v>1841.8634147854104</v>
      </c>
      <c r="AJ20" s="177">
        <v>0.89214591365225193</v>
      </c>
      <c r="AK20" s="180">
        <v>0.89360951824468804</v>
      </c>
      <c r="AL20" s="177">
        <v>1908.0842335669572</v>
      </c>
      <c r="AM20" s="177">
        <v>0.89210701455048014</v>
      </c>
      <c r="AN20" s="180">
        <v>0.89357055772980765</v>
      </c>
      <c r="AO20" s="177">
        <v>1976.641115895796</v>
      </c>
      <c r="AP20" s="177">
        <v>0.89204863836447623</v>
      </c>
      <c r="AQ20" s="180">
        <v>0.89351208935228454</v>
      </c>
      <c r="AR20" s="81"/>
      <c r="AS20" s="177">
        <v>41.253432000000004</v>
      </c>
      <c r="AT20" s="177">
        <v>47.056032000000009</v>
      </c>
      <c r="AU20" s="177">
        <v>88.30946400000002</v>
      </c>
      <c r="AV20" s="180">
        <v>0.77567280468243849</v>
      </c>
      <c r="AW20" s="177">
        <v>42.738555552000001</v>
      </c>
      <c r="AX20" s="177">
        <v>48.75004915200001</v>
      </c>
      <c r="AY20" s="177">
        <v>91.488604704000011</v>
      </c>
      <c r="AZ20" s="180">
        <v>0.77549520817757212</v>
      </c>
      <c r="BA20" s="177">
        <v>44.277143551872001</v>
      </c>
      <c r="BB20" s="177">
        <v>50.505050921472012</v>
      </c>
      <c r="BC20" s="177">
        <v>94.78219447334402</v>
      </c>
      <c r="BD20" s="180">
        <v>0.77532440050769857</v>
      </c>
      <c r="BE20" s="177">
        <v>6423.9671743919989</v>
      </c>
      <c r="BF20" s="180">
        <v>1.0057392661315097</v>
      </c>
      <c r="BG20" s="177">
        <v>6680.9258613676793</v>
      </c>
      <c r="BH20" s="180">
        <v>1.005739291454397</v>
      </c>
      <c r="BI20" s="177">
        <v>6948.1628958223864</v>
      </c>
      <c r="BJ20" s="180">
        <v>1.0057392462349555</v>
      </c>
      <c r="BK20" s="81"/>
      <c r="BL20" s="160">
        <v>278411.00620702119</v>
      </c>
      <c r="BM20" s="160">
        <v>214151.29543230822</v>
      </c>
      <c r="BN20" s="160">
        <v>225505.97923686393</v>
      </c>
    </row>
    <row r="21" spans="1:66" s="15" customFormat="1" x14ac:dyDescent="0.2">
      <c r="A21" s="171">
        <v>8</v>
      </c>
      <c r="B21" s="172" t="s">
        <v>211</v>
      </c>
      <c r="C21" s="81"/>
      <c r="D21" s="173">
        <v>1</v>
      </c>
      <c r="E21" s="174">
        <v>43726</v>
      </c>
      <c r="F21" s="174">
        <v>43726</v>
      </c>
      <c r="G21" s="175">
        <v>1</v>
      </c>
      <c r="H21" s="175">
        <v>0</v>
      </c>
      <c r="I21" s="174">
        <v>0</v>
      </c>
      <c r="J21" s="175">
        <v>0</v>
      </c>
      <c r="K21" s="174"/>
      <c r="L21" s="174">
        <v>43726</v>
      </c>
      <c r="M21" s="176">
        <v>16890.89</v>
      </c>
      <c r="N21" s="177">
        <v>2.5887327429164482</v>
      </c>
      <c r="O21" s="81"/>
      <c r="P21" s="174">
        <v>4236</v>
      </c>
      <c r="Q21" s="81"/>
      <c r="R21" s="174">
        <v>4870</v>
      </c>
      <c r="S21" s="174">
        <v>5520</v>
      </c>
      <c r="T21" s="174">
        <v>5520</v>
      </c>
      <c r="U21" s="81"/>
      <c r="V21" s="160">
        <v>49.5</v>
      </c>
      <c r="W21" s="160">
        <v>49.5</v>
      </c>
      <c r="X21" s="81"/>
      <c r="Y21" s="176">
        <v>16890.89</v>
      </c>
      <c r="Z21" s="81"/>
      <c r="AA21" s="160">
        <v>13192.7</v>
      </c>
      <c r="AB21" s="178"/>
      <c r="AC21" s="160">
        <v>170</v>
      </c>
      <c r="AD21" s="179"/>
      <c r="AE21" s="160"/>
      <c r="AF21" s="81"/>
      <c r="AG21" s="160">
        <v>274</v>
      </c>
      <c r="AH21" s="177">
        <v>1.0015881003872082</v>
      </c>
      <c r="AI21" s="177">
        <v>1444.5676458761507</v>
      </c>
      <c r="AJ21" s="177">
        <v>0.69970721602763963</v>
      </c>
      <c r="AK21" s="180">
        <v>0.70085511647650933</v>
      </c>
      <c r="AL21" s="177">
        <v>1496.5720811276919</v>
      </c>
      <c r="AM21" s="177">
        <v>0.69970833984545555</v>
      </c>
      <c r="AN21" s="180">
        <v>0.70085624402241731</v>
      </c>
      <c r="AO21" s="177">
        <v>1550.4486760482887</v>
      </c>
      <c r="AP21" s="177">
        <v>0.69971003800357734</v>
      </c>
      <c r="AQ21" s="180">
        <v>0.70085794777245847</v>
      </c>
      <c r="AR21" s="81"/>
      <c r="AS21" s="177">
        <v>67.053623999999999</v>
      </c>
      <c r="AT21" s="177">
        <v>42.377303999999995</v>
      </c>
      <c r="AU21" s="177">
        <v>109.43092799999999</v>
      </c>
      <c r="AV21" s="180">
        <v>0.96119476889546029</v>
      </c>
      <c r="AW21" s="177">
        <v>69.467554464000003</v>
      </c>
      <c r="AX21" s="177">
        <v>43.902886943999995</v>
      </c>
      <c r="AY21" s="177">
        <v>113.370441408</v>
      </c>
      <c r="AZ21" s="180">
        <v>0.96097469565011628</v>
      </c>
      <c r="BA21" s="177">
        <v>71.968386424704008</v>
      </c>
      <c r="BB21" s="177">
        <v>45.483390873984</v>
      </c>
      <c r="BC21" s="177">
        <v>117.451777298688</v>
      </c>
      <c r="BD21" s="180">
        <v>0.96076303496306015</v>
      </c>
      <c r="BE21" s="177">
        <v>6870.955952543999</v>
      </c>
      <c r="BF21" s="180">
        <v>1.0757200355693861</v>
      </c>
      <c r="BG21" s="177">
        <v>7145.794190645759</v>
      </c>
      <c r="BH21" s="180">
        <v>1.0757200626542758</v>
      </c>
      <c r="BI21" s="177">
        <v>7431.6259582715893</v>
      </c>
      <c r="BJ21" s="180">
        <v>1.0757200142884014</v>
      </c>
      <c r="BK21" s="81"/>
      <c r="BL21" s="160">
        <v>596262.72790207993</v>
      </c>
      <c r="BM21" s="160">
        <v>509803.52496464428</v>
      </c>
      <c r="BN21" s="160">
        <v>520255.66909336875</v>
      </c>
    </row>
    <row r="22" spans="1:66" s="15" customFormat="1" x14ac:dyDescent="0.2">
      <c r="A22" s="171">
        <v>9</v>
      </c>
      <c r="B22" s="172" t="s">
        <v>212</v>
      </c>
      <c r="C22" s="81"/>
      <c r="D22" s="173">
        <v>1</v>
      </c>
      <c r="E22" s="174">
        <v>44582</v>
      </c>
      <c r="F22" s="174">
        <v>44582</v>
      </c>
      <c r="G22" s="175">
        <v>1</v>
      </c>
      <c r="H22" s="175">
        <v>0</v>
      </c>
      <c r="I22" s="174">
        <v>0</v>
      </c>
      <c r="J22" s="175">
        <v>0</v>
      </c>
      <c r="K22" s="174"/>
      <c r="L22" s="174">
        <v>44582</v>
      </c>
      <c r="M22" s="176">
        <v>5954.86</v>
      </c>
      <c r="N22" s="177">
        <v>7.486657956694196</v>
      </c>
      <c r="O22" s="81"/>
      <c r="P22" s="174">
        <v>3762</v>
      </c>
      <c r="Q22" s="81"/>
      <c r="R22" s="174">
        <v>4900</v>
      </c>
      <c r="S22" s="174">
        <v>5162</v>
      </c>
      <c r="T22" s="174">
        <v>5162</v>
      </c>
      <c r="U22" s="81"/>
      <c r="V22" s="160">
        <v>84.5</v>
      </c>
      <c r="W22" s="160">
        <v>84.3</v>
      </c>
      <c r="X22" s="81"/>
      <c r="Y22" s="176">
        <v>5954.86</v>
      </c>
      <c r="Z22" s="81"/>
      <c r="AA22" s="160">
        <v>12188</v>
      </c>
      <c r="AB22" s="178"/>
      <c r="AC22" s="160">
        <v>9</v>
      </c>
      <c r="AD22" s="179"/>
      <c r="AE22" s="160"/>
      <c r="AF22" s="81"/>
      <c r="AG22" s="160">
        <v>274</v>
      </c>
      <c r="AH22" s="177">
        <v>1.0015881003872082</v>
      </c>
      <c r="AI22" s="177">
        <v>1891.2580778024023</v>
      </c>
      <c r="AJ22" s="177">
        <v>0.9160712744651619</v>
      </c>
      <c r="AK22" s="180">
        <v>0.91757412966383367</v>
      </c>
      <c r="AL22" s="177">
        <v>1959.3433686032888</v>
      </c>
      <c r="AM22" s="177">
        <v>0.91607274579087561</v>
      </c>
      <c r="AN22" s="180">
        <v>0.91757560587044307</v>
      </c>
      <c r="AO22" s="177">
        <v>2029.8797298730074</v>
      </c>
      <c r="AP22" s="177">
        <v>0.91607496905489127</v>
      </c>
      <c r="AQ22" s="180">
        <v>0.91757783645551627</v>
      </c>
      <c r="AR22" s="81"/>
      <c r="AS22" s="177">
        <v>40.624709358724353</v>
      </c>
      <c r="AT22" s="177">
        <v>40.777008000000009</v>
      </c>
      <c r="AU22" s="177">
        <v>81.401717358724369</v>
      </c>
      <c r="AV22" s="180">
        <v>0.71499809363137856</v>
      </c>
      <c r="AW22" s="177">
        <v>42.087198895638423</v>
      </c>
      <c r="AX22" s="177">
        <v>42.244980288000008</v>
      </c>
      <c r="AY22" s="177">
        <v>84.332179183638431</v>
      </c>
      <c r="AZ22" s="180">
        <v>0.71483438908785379</v>
      </c>
      <c r="BA22" s="177">
        <v>43.602338055881411</v>
      </c>
      <c r="BB22" s="177">
        <v>43.765799578368011</v>
      </c>
      <c r="BC22" s="177">
        <v>87.368137634249422</v>
      </c>
      <c r="BD22" s="180">
        <v>0.71467694234278301</v>
      </c>
      <c r="BE22" s="177">
        <v>6423.9671743919989</v>
      </c>
      <c r="BF22" s="180">
        <v>1.0057392661315097</v>
      </c>
      <c r="BG22" s="177">
        <v>6680.9258613676793</v>
      </c>
      <c r="BH22" s="180">
        <v>1.005739291454397</v>
      </c>
      <c r="BI22" s="177">
        <v>6948.1628958223864</v>
      </c>
      <c r="BJ22" s="180">
        <v>1.0057392462349555</v>
      </c>
      <c r="BK22" s="81"/>
      <c r="BL22" s="160">
        <v>597426.51833738841</v>
      </c>
      <c r="BM22" s="160">
        <v>507449.67239388736</v>
      </c>
      <c r="BN22" s="160">
        <v>522959.59568190965</v>
      </c>
    </row>
    <row r="23" spans="1:66" s="15" customFormat="1" x14ac:dyDescent="0.2">
      <c r="A23" s="171">
        <v>10</v>
      </c>
      <c r="B23" s="172" t="s">
        <v>213</v>
      </c>
      <c r="C23" s="81"/>
      <c r="D23" s="173">
        <v>1</v>
      </c>
      <c r="E23" s="174">
        <v>58335</v>
      </c>
      <c r="F23" s="174">
        <v>58335</v>
      </c>
      <c r="G23" s="175">
        <v>1</v>
      </c>
      <c r="H23" s="175">
        <v>0</v>
      </c>
      <c r="I23" s="174">
        <v>0</v>
      </c>
      <c r="J23" s="175">
        <v>0</v>
      </c>
      <c r="K23" s="174"/>
      <c r="L23" s="174">
        <v>58335</v>
      </c>
      <c r="M23" s="176">
        <v>94101.415999999997</v>
      </c>
      <c r="N23" s="177">
        <v>0.61991628266252663</v>
      </c>
      <c r="O23" s="81"/>
      <c r="P23" s="174">
        <v>5936</v>
      </c>
      <c r="Q23" s="81"/>
      <c r="R23" s="174">
        <v>5765</v>
      </c>
      <c r="S23" s="174">
        <v>7944</v>
      </c>
      <c r="T23" s="174">
        <v>7944</v>
      </c>
      <c r="U23" s="81"/>
      <c r="V23" s="160">
        <v>113.6</v>
      </c>
      <c r="W23" s="160">
        <v>91.3</v>
      </c>
      <c r="X23" s="81"/>
      <c r="Y23" s="176">
        <v>94101.415999999997</v>
      </c>
      <c r="Z23" s="81"/>
      <c r="AA23" s="160">
        <v>11979.8</v>
      </c>
      <c r="AB23" s="178"/>
      <c r="AC23" s="160"/>
      <c r="AD23" s="179"/>
      <c r="AE23" s="160"/>
      <c r="AF23" s="81"/>
      <c r="AG23" s="160">
        <v>274</v>
      </c>
      <c r="AH23" s="177">
        <v>1.0015881003872082</v>
      </c>
      <c r="AI23" s="177">
        <v>2357.145623427702</v>
      </c>
      <c r="AJ23" s="177">
        <v>1.1417338652493505</v>
      </c>
      <c r="AK23" s="180">
        <v>1.1436069298489271</v>
      </c>
      <c r="AL23" s="177">
        <v>2442.0028658710989</v>
      </c>
      <c r="AM23" s="177">
        <v>1.1417356990175744</v>
      </c>
      <c r="AN23" s="180">
        <v>1.1436087697003938</v>
      </c>
      <c r="AO23" s="177">
        <v>2529.9149690424583</v>
      </c>
      <c r="AP23" s="177">
        <v>1.141738469954606</v>
      </c>
      <c r="AQ23" s="180">
        <v>1.1436115497619328</v>
      </c>
      <c r="AR23" s="81"/>
      <c r="AS23" s="177">
        <v>51.710328000000004</v>
      </c>
      <c r="AT23" s="177">
        <v>41.839800000000004</v>
      </c>
      <c r="AU23" s="177">
        <v>93.550128000000001</v>
      </c>
      <c r="AV23" s="180">
        <v>0.82170457023905286</v>
      </c>
      <c r="AW23" s="177">
        <v>53.571899807999998</v>
      </c>
      <c r="AX23" s="177">
        <v>43.34603280000001</v>
      </c>
      <c r="AY23" s="177">
        <v>96.917932608000001</v>
      </c>
      <c r="AZ23" s="180">
        <v>0.82151643439256417</v>
      </c>
      <c r="BA23" s="177">
        <v>55.500488201087997</v>
      </c>
      <c r="BB23" s="177">
        <v>44.906489980800011</v>
      </c>
      <c r="BC23" s="177">
        <v>100.40697818188801</v>
      </c>
      <c r="BD23" s="180">
        <v>0.8213354902597807</v>
      </c>
      <c r="BE23" s="177">
        <v>6423.9671743919989</v>
      </c>
      <c r="BF23" s="180">
        <v>1.0057392661315097</v>
      </c>
      <c r="BG23" s="177">
        <v>6680.9258613676793</v>
      </c>
      <c r="BH23" s="180">
        <v>1.005739291454397</v>
      </c>
      <c r="BI23" s="177">
        <v>6948.1628958223864</v>
      </c>
      <c r="BJ23" s="180">
        <v>1.0057392462349555</v>
      </c>
      <c r="BK23" s="81"/>
      <c r="BL23" s="160">
        <v>638489.20098490641</v>
      </c>
      <c r="BM23" s="160">
        <v>535986.79199534748</v>
      </c>
      <c r="BN23" s="160">
        <v>556535.95306354272</v>
      </c>
    </row>
    <row r="24" spans="1:66" s="15" customFormat="1" x14ac:dyDescent="0.2">
      <c r="A24" s="171">
        <v>11</v>
      </c>
      <c r="B24" s="172" t="s">
        <v>214</v>
      </c>
      <c r="C24" s="81"/>
      <c r="D24" s="173">
        <v>1</v>
      </c>
      <c r="E24" s="174">
        <v>39831</v>
      </c>
      <c r="F24" s="174">
        <v>39831</v>
      </c>
      <c r="G24" s="175">
        <v>1</v>
      </c>
      <c r="H24" s="175">
        <v>0</v>
      </c>
      <c r="I24" s="174">
        <v>0</v>
      </c>
      <c r="J24" s="175">
        <v>0</v>
      </c>
      <c r="K24" s="174"/>
      <c r="L24" s="174">
        <v>39831</v>
      </c>
      <c r="M24" s="176">
        <v>8115.31</v>
      </c>
      <c r="N24" s="177">
        <v>4.9081304349433355</v>
      </c>
      <c r="O24" s="81"/>
      <c r="P24" s="174">
        <v>4166</v>
      </c>
      <c r="Q24" s="81"/>
      <c r="R24" s="174">
        <v>4191</v>
      </c>
      <c r="S24" s="174">
        <v>5558</v>
      </c>
      <c r="T24" s="174">
        <v>5558</v>
      </c>
      <c r="U24" s="81"/>
      <c r="V24" s="160">
        <v>76.5</v>
      </c>
      <c r="W24" s="160">
        <v>76.5</v>
      </c>
      <c r="X24" s="81"/>
      <c r="Y24" s="176">
        <v>8115.31</v>
      </c>
      <c r="Z24" s="81"/>
      <c r="AA24" s="160">
        <v>12501.8</v>
      </c>
      <c r="AB24" s="178"/>
      <c r="AC24" s="160"/>
      <c r="AD24" s="179"/>
      <c r="AE24" s="160"/>
      <c r="AF24" s="81"/>
      <c r="AG24" s="160">
        <v>273</v>
      </c>
      <c r="AH24" s="177">
        <v>0.99793266936389724</v>
      </c>
      <c r="AI24" s="177">
        <v>2005.0545912340247</v>
      </c>
      <c r="AJ24" s="177">
        <v>0.97119104807645518</v>
      </c>
      <c r="AK24" s="180">
        <v>0.96923402191436692</v>
      </c>
      <c r="AL24" s="177">
        <v>2077.23655651845</v>
      </c>
      <c r="AM24" s="177">
        <v>0.97119260793145989</v>
      </c>
      <c r="AN24" s="180">
        <v>0.9692355812321628</v>
      </c>
      <c r="AO24" s="177">
        <v>2152.0170725531148</v>
      </c>
      <c r="AP24" s="177">
        <v>0.97119496496870139</v>
      </c>
      <c r="AQ24" s="180">
        <v>0.96923793740031516</v>
      </c>
      <c r="AR24" s="81"/>
      <c r="AS24" s="177">
        <v>78.585832002288328</v>
      </c>
      <c r="AT24" s="177">
        <v>87.688586346238807</v>
      </c>
      <c r="AU24" s="177">
        <v>166.27441834852715</v>
      </c>
      <c r="AV24" s="180">
        <v>1.4604838324841733</v>
      </c>
      <c r="AW24" s="177">
        <v>81.414921954370712</v>
      </c>
      <c r="AX24" s="177">
        <v>90.845375454703415</v>
      </c>
      <c r="AY24" s="177">
        <v>172.26029740907413</v>
      </c>
      <c r="AZ24" s="180">
        <v>1.460149443006423</v>
      </c>
      <c r="BA24" s="177">
        <v>84.345859144728067</v>
      </c>
      <c r="BB24" s="177">
        <v>94.115808971072724</v>
      </c>
      <c r="BC24" s="177">
        <v>178.46166811580079</v>
      </c>
      <c r="BD24" s="180">
        <v>1.4598278359592134</v>
      </c>
      <c r="BE24" s="177">
        <v>6423.9671743919989</v>
      </c>
      <c r="BF24" s="180">
        <v>1.0057392661315097</v>
      </c>
      <c r="BG24" s="177">
        <v>6680.9258613676793</v>
      </c>
      <c r="BH24" s="180">
        <v>1.005739291454397</v>
      </c>
      <c r="BI24" s="177">
        <v>6948.1628958223864</v>
      </c>
      <c r="BJ24" s="180">
        <v>1.0057392462349555</v>
      </c>
      <c r="BK24" s="81"/>
      <c r="BL24" s="160">
        <v>390133.45153860922</v>
      </c>
      <c r="BM24" s="160">
        <v>325337.28858066857</v>
      </c>
      <c r="BN24" s="160">
        <v>335624.22586385813</v>
      </c>
    </row>
    <row r="25" spans="1:66" s="15" customFormat="1" x14ac:dyDescent="0.2">
      <c r="A25" s="171">
        <v>12</v>
      </c>
      <c r="B25" s="172" t="s">
        <v>215</v>
      </c>
      <c r="C25" s="81"/>
      <c r="D25" s="173">
        <v>1</v>
      </c>
      <c r="E25" s="174">
        <v>17987</v>
      </c>
      <c r="F25" s="174">
        <v>17987</v>
      </c>
      <c r="G25" s="175">
        <v>1</v>
      </c>
      <c r="H25" s="175">
        <v>0</v>
      </c>
      <c r="I25" s="174">
        <v>0</v>
      </c>
      <c r="J25" s="175">
        <v>0</v>
      </c>
      <c r="K25" s="174"/>
      <c r="L25" s="174">
        <v>17987</v>
      </c>
      <c r="M25" s="176">
        <v>4515.2299999999996</v>
      </c>
      <c r="N25" s="177">
        <v>3.9836287409500737</v>
      </c>
      <c r="O25" s="81"/>
      <c r="P25" s="174">
        <v>1826</v>
      </c>
      <c r="Q25" s="81"/>
      <c r="R25" s="174">
        <v>2118</v>
      </c>
      <c r="S25" s="174">
        <v>2125</v>
      </c>
      <c r="T25" s="174">
        <v>2125</v>
      </c>
      <c r="U25" s="81"/>
      <c r="V25" s="160">
        <v>34.9</v>
      </c>
      <c r="W25" s="160">
        <v>34.9</v>
      </c>
      <c r="X25" s="81"/>
      <c r="Y25" s="176">
        <v>4515.2299999999996</v>
      </c>
      <c r="Z25" s="81"/>
      <c r="AA25" s="160">
        <v>12886.4</v>
      </c>
      <c r="AB25" s="178"/>
      <c r="AC25" s="160">
        <v>65</v>
      </c>
      <c r="AD25" s="179"/>
      <c r="AE25" s="160"/>
      <c r="AF25" s="81"/>
      <c r="AG25" s="160">
        <v>274</v>
      </c>
      <c r="AH25" s="177">
        <v>1.0015881003872082</v>
      </c>
      <c r="AI25" s="177">
        <v>1620.6127358480003</v>
      </c>
      <c r="AJ25" s="177">
        <v>0.78497841821134062</v>
      </c>
      <c r="AK25" s="180">
        <v>0.78626620981613993</v>
      </c>
      <c r="AL25" s="177">
        <v>1678.9547943385278</v>
      </c>
      <c r="AM25" s="177">
        <v>0.78497967898543475</v>
      </c>
      <c r="AN25" s="180">
        <v>0.78626747477265735</v>
      </c>
      <c r="AO25" s="177">
        <v>1739.3971669347154</v>
      </c>
      <c r="AP25" s="177">
        <v>0.78498158409295116</v>
      </c>
      <c r="AQ25" s="180">
        <v>0.78626938615356334</v>
      </c>
      <c r="AR25" s="81"/>
      <c r="AS25" s="177">
        <v>42.572760000000002</v>
      </c>
      <c r="AT25" s="177">
        <v>44.750307196332756</v>
      </c>
      <c r="AU25" s="177">
        <v>87.323067196332758</v>
      </c>
      <c r="AV25" s="180">
        <v>0.76700871432819995</v>
      </c>
      <c r="AW25" s="177">
        <v>44.105379360000008</v>
      </c>
      <c r="AX25" s="177">
        <v>46.361318255400747</v>
      </c>
      <c r="AY25" s="177">
        <v>90.466697615400761</v>
      </c>
      <c r="AZ25" s="180">
        <v>0.76683310153625439</v>
      </c>
      <c r="BA25" s="177">
        <v>45.693173016960003</v>
      </c>
      <c r="BB25" s="177">
        <v>48.030325712595179</v>
      </c>
      <c r="BC25" s="177">
        <v>93.723498729555189</v>
      </c>
      <c r="BD25" s="180">
        <v>0.76666420174954497</v>
      </c>
      <c r="BE25" s="177">
        <v>6870.955952543999</v>
      </c>
      <c r="BF25" s="180">
        <v>1.0757200355693861</v>
      </c>
      <c r="BG25" s="177">
        <v>7145.794190645759</v>
      </c>
      <c r="BH25" s="180">
        <v>1.0757200626542758</v>
      </c>
      <c r="BI25" s="177">
        <v>7431.6259582715893</v>
      </c>
      <c r="BJ25" s="180">
        <v>1.0757200142884014</v>
      </c>
      <c r="BK25" s="81"/>
      <c r="BL25" s="160">
        <v>341210.65284030791</v>
      </c>
      <c r="BM25" s="160">
        <v>290417.09749709978</v>
      </c>
      <c r="BN25" s="160">
        <v>299347.71083071479</v>
      </c>
    </row>
    <row r="26" spans="1:66" s="15" customFormat="1" x14ac:dyDescent="0.2">
      <c r="A26" s="171">
        <v>13</v>
      </c>
      <c r="B26" s="172" t="s">
        <v>216</v>
      </c>
      <c r="C26" s="81"/>
      <c r="D26" s="173">
        <v>1</v>
      </c>
      <c r="E26" s="174">
        <v>37422</v>
      </c>
      <c r="F26" s="174">
        <v>37422</v>
      </c>
      <c r="G26" s="175">
        <v>1</v>
      </c>
      <c r="H26" s="175">
        <v>0</v>
      </c>
      <c r="I26" s="174">
        <v>0</v>
      </c>
      <c r="J26" s="175">
        <v>0</v>
      </c>
      <c r="K26" s="174"/>
      <c r="L26" s="174">
        <v>37422</v>
      </c>
      <c r="M26" s="176">
        <v>32357.45</v>
      </c>
      <c r="N26" s="177">
        <v>1.1565188233312576</v>
      </c>
      <c r="O26" s="81"/>
      <c r="P26" s="174">
        <v>3581</v>
      </c>
      <c r="Q26" s="81"/>
      <c r="R26" s="174">
        <v>4276</v>
      </c>
      <c r="S26" s="174">
        <v>5309</v>
      </c>
      <c r="T26" s="174">
        <v>5309</v>
      </c>
      <c r="U26" s="81"/>
      <c r="V26" s="160">
        <v>158.4</v>
      </c>
      <c r="W26" s="160">
        <v>70.2</v>
      </c>
      <c r="X26" s="81"/>
      <c r="Y26" s="176">
        <v>32357.45</v>
      </c>
      <c r="Z26" s="81"/>
      <c r="AA26" s="160">
        <v>12305.4</v>
      </c>
      <c r="AB26" s="178"/>
      <c r="AC26" s="160"/>
      <c r="AD26" s="179"/>
      <c r="AE26" s="160"/>
      <c r="AF26" s="81"/>
      <c r="AG26" s="160">
        <v>273</v>
      </c>
      <c r="AH26" s="177">
        <v>0.99793266936389724</v>
      </c>
      <c r="AI26" s="177">
        <v>2067.0887122000004</v>
      </c>
      <c r="AJ26" s="177">
        <v>1.0012386005076177</v>
      </c>
      <c r="AK26" s="180">
        <v>0.99922102616983233</v>
      </c>
      <c r="AL26" s="177">
        <v>2141.5039058392003</v>
      </c>
      <c r="AM26" s="177">
        <v>1.0012402086227716</v>
      </c>
      <c r="AN26" s="180">
        <v>0.99922263373115672</v>
      </c>
      <c r="AO26" s="177">
        <v>2218.5980464494114</v>
      </c>
      <c r="AP26" s="177">
        <v>1.0012426385840787</v>
      </c>
      <c r="AQ26" s="180">
        <v>0.99922506279648604</v>
      </c>
      <c r="AR26" s="81"/>
      <c r="AS26" s="177">
        <v>49.694687999999999</v>
      </c>
      <c r="AT26" s="177">
        <v>53.102951999999995</v>
      </c>
      <c r="AU26" s="177">
        <v>102.79764</v>
      </c>
      <c r="AV26" s="180">
        <v>0.90293078591820708</v>
      </c>
      <c r="AW26" s="177">
        <v>51.483696768000001</v>
      </c>
      <c r="AX26" s="177">
        <v>55.014658271999991</v>
      </c>
      <c r="AY26" s="177">
        <v>106.49835503999999</v>
      </c>
      <c r="AZ26" s="180">
        <v>0.90272405267869249</v>
      </c>
      <c r="BA26" s="177">
        <v>53.337109851648002</v>
      </c>
      <c r="BB26" s="177">
        <v>56.99518596979199</v>
      </c>
      <c r="BC26" s="177">
        <v>110.33229582144</v>
      </c>
      <c r="BD26" s="180">
        <v>0.90252522206007491</v>
      </c>
      <c r="BE26" s="177">
        <v>6870.955952543999</v>
      </c>
      <c r="BF26" s="180">
        <v>1.0757200355693861</v>
      </c>
      <c r="BG26" s="177">
        <v>7145.794190645759</v>
      </c>
      <c r="BH26" s="180">
        <v>1.0757200626542758</v>
      </c>
      <c r="BI26" s="177">
        <v>7431.6259582715893</v>
      </c>
      <c r="BJ26" s="180">
        <v>1.0757200142884014</v>
      </c>
      <c r="BK26" s="81"/>
      <c r="BL26" s="160">
        <v>342805.4016020316</v>
      </c>
      <c r="BM26" s="160">
        <v>281159.12758757925</v>
      </c>
      <c r="BN26" s="160">
        <v>293694.0894839415</v>
      </c>
    </row>
    <row r="27" spans="1:66" s="15" customFormat="1" x14ac:dyDescent="0.2">
      <c r="A27" s="171">
        <v>14</v>
      </c>
      <c r="B27" s="172" t="s">
        <v>217</v>
      </c>
      <c r="C27" s="81"/>
      <c r="D27" s="173"/>
      <c r="E27" s="174">
        <v>28434</v>
      </c>
      <c r="F27" s="174">
        <v>19542</v>
      </c>
      <c r="G27" s="175">
        <v>0.68727579658155724</v>
      </c>
      <c r="H27" s="175">
        <v>0.31272420341844276</v>
      </c>
      <c r="I27" s="174">
        <v>689</v>
      </c>
      <c r="J27" s="175">
        <v>2.4231553773651264E-2</v>
      </c>
      <c r="K27" s="174">
        <v>28434</v>
      </c>
      <c r="L27" s="174">
        <v>28434</v>
      </c>
      <c r="M27" s="176">
        <v>4168553.8800000004</v>
      </c>
      <c r="N27" s="177">
        <v>6.8210705243421247E-3</v>
      </c>
      <c r="O27" s="81"/>
      <c r="P27" s="174">
        <v>2473</v>
      </c>
      <c r="Q27" s="81"/>
      <c r="R27" s="174">
        <v>3696</v>
      </c>
      <c r="S27" s="174">
        <v>3827</v>
      </c>
      <c r="T27" s="174">
        <v>3827</v>
      </c>
      <c r="U27" s="81"/>
      <c r="V27" s="160">
        <v>184.5</v>
      </c>
      <c r="W27" s="160">
        <v>113.4</v>
      </c>
      <c r="X27" s="81"/>
      <c r="Y27" s="176">
        <v>4168553.8800000004</v>
      </c>
      <c r="Z27" s="81"/>
      <c r="AA27" s="160">
        <v>13499.7</v>
      </c>
      <c r="AB27" s="178">
        <v>1</v>
      </c>
      <c r="AC27" s="179"/>
      <c r="AD27" s="160"/>
      <c r="AE27" s="177">
        <v>389.03999999999996</v>
      </c>
      <c r="AF27" s="81"/>
      <c r="AG27" s="160">
        <v>274</v>
      </c>
      <c r="AH27" s="177">
        <v>1.0015881003872082</v>
      </c>
      <c r="AI27" s="177">
        <v>1725.5222216432164</v>
      </c>
      <c r="AJ27" s="177">
        <v>0.83579357003217503</v>
      </c>
      <c r="AK27" s="180">
        <v>0.83716472612750459</v>
      </c>
      <c r="AL27" s="177">
        <v>1787.6410216223721</v>
      </c>
      <c r="AM27" s="177">
        <v>0.83579491242179593</v>
      </c>
      <c r="AN27" s="180">
        <v>0.83716607297029577</v>
      </c>
      <c r="AO27" s="177">
        <v>1851.9960984007778</v>
      </c>
      <c r="AP27" s="177">
        <v>0.83579694085541312</v>
      </c>
      <c r="AQ27" s="180">
        <v>0.83716810808340691</v>
      </c>
      <c r="AR27" s="81"/>
      <c r="AS27" s="177">
        <v>80.237910080478159</v>
      </c>
      <c r="AT27" s="177">
        <v>76.25</v>
      </c>
      <c r="AU27" s="177">
        <v>156.48791008047817</v>
      </c>
      <c r="AV27" s="180">
        <v>1.3745233026328607</v>
      </c>
      <c r="AW27" s="177">
        <v>83.126474843375362</v>
      </c>
      <c r="AX27" s="177">
        <v>79</v>
      </c>
      <c r="AY27" s="177">
        <v>162.12647484337538</v>
      </c>
      <c r="AZ27" s="180">
        <v>1.3742509765728483</v>
      </c>
      <c r="BA27" s="177">
        <v>86.119027937736902</v>
      </c>
      <c r="BB27" s="177">
        <v>81.84</v>
      </c>
      <c r="BC27" s="177">
        <v>167.95902793773689</v>
      </c>
      <c r="BD27" s="180">
        <v>1.3739155689448055</v>
      </c>
      <c r="BE27" s="177">
        <v>6423.9671743919989</v>
      </c>
      <c r="BF27" s="180">
        <v>1.0057392661315097</v>
      </c>
      <c r="BG27" s="177">
        <v>6680.9258613676793</v>
      </c>
      <c r="BH27" s="180">
        <v>1.005739291454397</v>
      </c>
      <c r="BI27" s="177">
        <v>6948.1628958223864</v>
      </c>
      <c r="BJ27" s="180">
        <v>1.0057392462349555</v>
      </c>
      <c r="BK27" s="81"/>
      <c r="BL27" s="160">
        <v>584158.34430741938</v>
      </c>
      <c r="BM27" s="160">
        <v>495860.20932103606</v>
      </c>
      <c r="BN27" s="160">
        <v>511042.31308984658</v>
      </c>
    </row>
    <row r="28" spans="1:66" s="15" customFormat="1" x14ac:dyDescent="0.2">
      <c r="A28" s="171">
        <v>15</v>
      </c>
      <c r="B28" s="172" t="s">
        <v>218</v>
      </c>
      <c r="C28" s="81"/>
      <c r="D28" s="173"/>
      <c r="E28" s="174">
        <v>22246</v>
      </c>
      <c r="F28" s="174">
        <v>14085</v>
      </c>
      <c r="G28" s="175">
        <v>0.63314753214060959</v>
      </c>
      <c r="H28" s="175">
        <v>0.36685246785939041</v>
      </c>
      <c r="I28" s="174">
        <v>1773</v>
      </c>
      <c r="J28" s="175">
        <v>7.9699721298210915E-2</v>
      </c>
      <c r="K28" s="174">
        <v>22246</v>
      </c>
      <c r="L28" s="174">
        <v>22246</v>
      </c>
      <c r="M28" s="176">
        <v>8870786.252700001</v>
      </c>
      <c r="N28" s="177">
        <v>2.5077822152719535E-3</v>
      </c>
      <c r="O28" s="81"/>
      <c r="P28" s="174">
        <v>2317</v>
      </c>
      <c r="Q28" s="81"/>
      <c r="R28" s="174">
        <v>3708</v>
      </c>
      <c r="S28" s="174">
        <v>3576</v>
      </c>
      <c r="T28" s="174">
        <v>3642</v>
      </c>
      <c r="U28" s="81"/>
      <c r="V28" s="160">
        <v>233.1</v>
      </c>
      <c r="W28" s="160">
        <v>161.4</v>
      </c>
      <c r="X28" s="81"/>
      <c r="Y28" s="176">
        <v>8870786.252700001</v>
      </c>
      <c r="Z28" s="81"/>
      <c r="AA28" s="160">
        <v>16110.8</v>
      </c>
      <c r="AB28" s="178">
        <v>1</v>
      </c>
      <c r="AC28" s="179"/>
      <c r="AD28" s="160"/>
      <c r="AE28" s="177">
        <v>177.23000000000002</v>
      </c>
      <c r="AF28" s="81"/>
      <c r="AG28" s="160">
        <v>274</v>
      </c>
      <c r="AH28" s="177">
        <v>1.0015881003872082</v>
      </c>
      <c r="AI28" s="177">
        <v>2802.1380154823137</v>
      </c>
      <c r="AJ28" s="177">
        <v>1.3572754417804829</v>
      </c>
      <c r="AK28" s="180">
        <v>1.3595021118121353</v>
      </c>
      <c r="AL28" s="177">
        <v>2903.0149840396775</v>
      </c>
      <c r="AM28" s="177">
        <v>1.3572776217355955</v>
      </c>
      <c r="AN28" s="180">
        <v>1.3595042989989126</v>
      </c>
      <c r="AO28" s="177">
        <v>3007.5235234651059</v>
      </c>
      <c r="AP28" s="177">
        <v>1.3572809157823942</v>
      </c>
      <c r="AQ28" s="180">
        <v>1.3595076038927834</v>
      </c>
      <c r="AR28" s="81"/>
      <c r="AS28" s="177">
        <v>67.64</v>
      </c>
      <c r="AT28" s="177">
        <v>85.400843941970294</v>
      </c>
      <c r="AU28" s="177">
        <v>153.04084394197031</v>
      </c>
      <c r="AV28" s="180">
        <v>1.3442457385024493</v>
      </c>
      <c r="AW28" s="177">
        <v>70.08</v>
      </c>
      <c r="AX28" s="177">
        <v>88.475274323881223</v>
      </c>
      <c r="AY28" s="177">
        <v>158.55527432388124</v>
      </c>
      <c r="AZ28" s="180">
        <v>1.3439800056768643</v>
      </c>
      <c r="BA28" s="177">
        <v>72.599999999999994</v>
      </c>
      <c r="BB28" s="177">
        <v>91.660384199540957</v>
      </c>
      <c r="BC28" s="177">
        <v>164.26038419954097</v>
      </c>
      <c r="BD28" s="180">
        <v>1.3436604270909756</v>
      </c>
      <c r="BE28" s="177">
        <v>6423.9671743919989</v>
      </c>
      <c r="BF28" s="180">
        <v>1.0057392661315097</v>
      </c>
      <c r="BG28" s="177">
        <v>6680.9258613676793</v>
      </c>
      <c r="BH28" s="180">
        <v>1.005739291454397</v>
      </c>
      <c r="BI28" s="177">
        <v>6948.1628958223864</v>
      </c>
      <c r="BJ28" s="180">
        <v>1.0057392462349555</v>
      </c>
      <c r="BK28" s="81"/>
      <c r="BL28" s="160">
        <v>1073460.4316176577</v>
      </c>
      <c r="BM28" s="160">
        <v>919096.90902038652</v>
      </c>
      <c r="BN28" s="160">
        <v>949750.58761697519</v>
      </c>
    </row>
    <row r="29" spans="1:66" s="15" customFormat="1" x14ac:dyDescent="0.2">
      <c r="A29" s="171">
        <v>16</v>
      </c>
      <c r="B29" s="172" t="s">
        <v>219</v>
      </c>
      <c r="C29" s="81"/>
      <c r="D29" s="173"/>
      <c r="E29" s="174">
        <v>30779</v>
      </c>
      <c r="F29" s="174">
        <v>21495</v>
      </c>
      <c r="G29" s="175">
        <v>0.69836576886838431</v>
      </c>
      <c r="H29" s="175">
        <v>0.30163423113161569</v>
      </c>
      <c r="I29" s="174">
        <v>2877</v>
      </c>
      <c r="J29" s="175">
        <v>9.3472822378894704E-2</v>
      </c>
      <c r="K29" s="174">
        <v>30779</v>
      </c>
      <c r="L29" s="174">
        <v>30779</v>
      </c>
      <c r="M29" s="176">
        <v>5471768.2682000007</v>
      </c>
      <c r="N29" s="177">
        <v>5.6250554649539455E-3</v>
      </c>
      <c r="O29" s="81"/>
      <c r="P29" s="174">
        <v>2898</v>
      </c>
      <c r="Q29" s="81"/>
      <c r="R29" s="174">
        <v>4551</v>
      </c>
      <c r="S29" s="174">
        <v>4406</v>
      </c>
      <c r="T29" s="174">
        <v>4478.5</v>
      </c>
      <c r="U29" s="81"/>
      <c r="V29" s="160">
        <v>401.5</v>
      </c>
      <c r="W29" s="160">
        <v>159.4</v>
      </c>
      <c r="X29" s="81"/>
      <c r="Y29" s="176">
        <v>5471768.2682000007</v>
      </c>
      <c r="Z29" s="81"/>
      <c r="AA29" s="160">
        <v>13547.2</v>
      </c>
      <c r="AB29" s="178">
        <v>1</v>
      </c>
      <c r="AC29" s="179"/>
      <c r="AD29" s="160">
        <v>107.9</v>
      </c>
      <c r="AE29" s="177">
        <v>481.91999999999996</v>
      </c>
      <c r="AF29" s="81"/>
      <c r="AG29" s="160">
        <v>273</v>
      </c>
      <c r="AH29" s="177">
        <v>0.99793266936389724</v>
      </c>
      <c r="AI29" s="177">
        <v>4894.4609692492968</v>
      </c>
      <c r="AJ29" s="177">
        <v>2.3707367865575071</v>
      </c>
      <c r="AK29" s="180">
        <v>2.3659595659232076</v>
      </c>
      <c r="AL29" s="177">
        <v>5070.6615641422723</v>
      </c>
      <c r="AM29" s="177">
        <v>2.3707405942590385</v>
      </c>
      <c r="AN29" s="180">
        <v>2.3659633723133791</v>
      </c>
      <c r="AO29" s="177">
        <v>5253.2053804513935</v>
      </c>
      <c r="AP29" s="177">
        <v>2.3707463479311981</v>
      </c>
      <c r="AQ29" s="180">
        <v>2.3659691238640392</v>
      </c>
      <c r="AR29" s="81"/>
      <c r="AS29" s="177">
        <v>87.07</v>
      </c>
      <c r="AT29" s="177">
        <v>162.88714164061454</v>
      </c>
      <c r="AU29" s="177">
        <v>249.95714164061454</v>
      </c>
      <c r="AV29" s="180">
        <v>2.1955173129210817</v>
      </c>
      <c r="AW29" s="177">
        <v>90.21</v>
      </c>
      <c r="AX29" s="177">
        <v>168.7510787396767</v>
      </c>
      <c r="AY29" s="177">
        <v>258.96107873967668</v>
      </c>
      <c r="AZ29" s="180">
        <v>2.195061082381268</v>
      </c>
      <c r="BA29" s="177">
        <v>93.45</v>
      </c>
      <c r="BB29" s="177">
        <v>174.82611757430504</v>
      </c>
      <c r="BC29" s="177">
        <v>268.27611757430503</v>
      </c>
      <c r="BD29" s="180">
        <v>2.1945157651665035</v>
      </c>
      <c r="BE29" s="177">
        <v>6423.9671743919989</v>
      </c>
      <c r="BF29" s="180">
        <v>1.0057392661315097</v>
      </c>
      <c r="BG29" s="177">
        <v>6680.9258613676793</v>
      </c>
      <c r="BH29" s="180">
        <v>1.005739291454397</v>
      </c>
      <c r="BI29" s="177">
        <v>6948.1628958223864</v>
      </c>
      <c r="BJ29" s="180">
        <v>1.0057392462349555</v>
      </c>
      <c r="BK29" s="81"/>
      <c r="BL29" s="160">
        <v>1006309.9573946245</v>
      </c>
      <c r="BM29" s="160">
        <v>861134.75585892657</v>
      </c>
      <c r="BN29" s="160">
        <v>888486.70443251205</v>
      </c>
    </row>
    <row r="30" spans="1:66" s="15" customFormat="1" x14ac:dyDescent="0.2">
      <c r="A30" s="171">
        <v>17</v>
      </c>
      <c r="B30" s="172" t="s">
        <v>220</v>
      </c>
      <c r="C30" s="81"/>
      <c r="D30" s="173"/>
      <c r="E30" s="174">
        <v>28311</v>
      </c>
      <c r="F30" s="174">
        <v>14588</v>
      </c>
      <c r="G30" s="175">
        <v>0.51527674755395425</v>
      </c>
      <c r="H30" s="175">
        <v>0.48472325244604575</v>
      </c>
      <c r="I30" s="174">
        <v>3403</v>
      </c>
      <c r="J30" s="175">
        <v>0.12020062873088198</v>
      </c>
      <c r="K30" s="174">
        <v>28311</v>
      </c>
      <c r="L30" s="174">
        <v>28311</v>
      </c>
      <c r="M30" s="176">
        <v>2441494.9809999997</v>
      </c>
      <c r="N30" s="177">
        <v>1.1595764161024095E-2</v>
      </c>
      <c r="O30" s="81"/>
      <c r="P30" s="174">
        <v>2744</v>
      </c>
      <c r="Q30" s="81"/>
      <c r="R30" s="174">
        <v>5135</v>
      </c>
      <c r="S30" s="174">
        <v>4512</v>
      </c>
      <c r="T30" s="174">
        <v>4823.5</v>
      </c>
      <c r="U30" s="81"/>
      <c r="V30" s="160">
        <v>323.8</v>
      </c>
      <c r="W30" s="160">
        <v>161.9</v>
      </c>
      <c r="X30" s="81"/>
      <c r="Y30" s="176">
        <v>2441494.9809999997</v>
      </c>
      <c r="Z30" s="81"/>
      <c r="AA30" s="160">
        <v>13164.2</v>
      </c>
      <c r="AB30" s="178">
        <v>1</v>
      </c>
      <c r="AC30" s="179"/>
      <c r="AD30" s="160">
        <v>82.8</v>
      </c>
      <c r="AE30" s="177">
        <v>590.51</v>
      </c>
      <c r="AF30" s="81"/>
      <c r="AG30" s="160">
        <v>273</v>
      </c>
      <c r="AH30" s="177">
        <v>0.99793266936389724</v>
      </c>
      <c r="AI30" s="177">
        <v>3673.9515174140397</v>
      </c>
      <c r="AJ30" s="177">
        <v>1.7795569459200644</v>
      </c>
      <c r="AK30" s="180">
        <v>1.7759709990489629</v>
      </c>
      <c r="AL30" s="177">
        <v>3806.213772040946</v>
      </c>
      <c r="AM30" s="177">
        <v>1.7795598041123983</v>
      </c>
      <c r="AN30" s="180">
        <v>1.7759738562569451</v>
      </c>
      <c r="AO30" s="177">
        <v>3943.2374678344199</v>
      </c>
      <c r="AP30" s="177">
        <v>1.7795641230175225</v>
      </c>
      <c r="AQ30" s="180">
        <v>1.7759781735695985</v>
      </c>
      <c r="AR30" s="81"/>
      <c r="AS30" s="177">
        <v>117.73</v>
      </c>
      <c r="AT30" s="177">
        <v>116.06</v>
      </c>
      <c r="AU30" s="177">
        <v>233.79000000000002</v>
      </c>
      <c r="AV30" s="180">
        <v>2.0535120109743534</v>
      </c>
      <c r="AW30" s="177">
        <v>121.97</v>
      </c>
      <c r="AX30" s="177">
        <v>120.24</v>
      </c>
      <c r="AY30" s="177">
        <v>242.20999999999998</v>
      </c>
      <c r="AZ30" s="180">
        <v>2.053072018973281</v>
      </c>
      <c r="BA30" s="177">
        <v>126.36</v>
      </c>
      <c r="BB30" s="177">
        <v>124.57</v>
      </c>
      <c r="BC30" s="177">
        <v>250.93</v>
      </c>
      <c r="BD30" s="180">
        <v>2.0526234162484123</v>
      </c>
      <c r="BE30" s="177">
        <v>6423.9671743919989</v>
      </c>
      <c r="BF30" s="180">
        <v>1.0057392661315097</v>
      </c>
      <c r="BG30" s="177">
        <v>6680.9258613676793</v>
      </c>
      <c r="BH30" s="180">
        <v>1.005739291454397</v>
      </c>
      <c r="BI30" s="177">
        <v>6948.1628958223864</v>
      </c>
      <c r="BJ30" s="180">
        <v>1.0057392462349555</v>
      </c>
      <c r="BK30" s="81"/>
      <c r="BL30" s="160">
        <v>601042.12359122606</v>
      </c>
      <c r="BM30" s="160">
        <v>503738.00625500112</v>
      </c>
      <c r="BN30" s="160">
        <v>521094.48033787153</v>
      </c>
    </row>
    <row r="31" spans="1:66" s="15" customFormat="1" x14ac:dyDescent="0.2">
      <c r="A31" s="171">
        <v>18</v>
      </c>
      <c r="B31" s="172" t="s">
        <v>221</v>
      </c>
      <c r="C31" s="81"/>
      <c r="D31" s="173"/>
      <c r="E31" s="174">
        <v>124552</v>
      </c>
      <c r="F31" s="174">
        <v>87167</v>
      </c>
      <c r="G31" s="175">
        <v>0.69984424176247673</v>
      </c>
      <c r="H31" s="175">
        <v>0.30015575823752327</v>
      </c>
      <c r="I31" s="174">
        <v>1714</v>
      </c>
      <c r="J31" s="175">
        <v>1.3761320572933394E-2</v>
      </c>
      <c r="K31" s="174"/>
      <c r="L31" s="174">
        <v>124552</v>
      </c>
      <c r="M31" s="176">
        <v>10491889.853500003</v>
      </c>
      <c r="N31" s="177">
        <v>1.1871264542340819E-2</v>
      </c>
      <c r="O31" s="81"/>
      <c r="P31" s="174">
        <v>14474</v>
      </c>
      <c r="Q31" s="81"/>
      <c r="R31" s="174">
        <v>13674</v>
      </c>
      <c r="S31" s="174">
        <v>17118</v>
      </c>
      <c r="T31" s="174">
        <v>17118</v>
      </c>
      <c r="U31" s="81"/>
      <c r="V31" s="160">
        <v>440.4</v>
      </c>
      <c r="W31" s="160">
        <v>334.7</v>
      </c>
      <c r="X31" s="81"/>
      <c r="Y31" s="176">
        <v>10491889.853500003</v>
      </c>
      <c r="Z31" s="81"/>
      <c r="AA31" s="160">
        <v>13725.6</v>
      </c>
      <c r="AB31" s="178"/>
      <c r="AC31" s="179"/>
      <c r="AD31" s="160">
        <v>145</v>
      </c>
      <c r="AE31" s="177">
        <v>1206.92</v>
      </c>
      <c r="AF31" s="81"/>
      <c r="AG31" s="160">
        <v>274</v>
      </c>
      <c r="AH31" s="177">
        <v>1.0015881003872082</v>
      </c>
      <c r="AI31" s="177">
        <v>2805.0713491622955</v>
      </c>
      <c r="AJ31" s="177">
        <v>1.3586962646465908</v>
      </c>
      <c r="AK31" s="180">
        <v>1.3609252656006183</v>
      </c>
      <c r="AL31" s="177">
        <v>2906.053917732138</v>
      </c>
      <c r="AM31" s="177">
        <v>1.3586984468837233</v>
      </c>
      <c r="AN31" s="180">
        <v>1.3609274550769854</v>
      </c>
      <c r="AO31" s="177">
        <v>3010.671858770495</v>
      </c>
      <c r="AP31" s="177">
        <v>1.3587017443787954</v>
      </c>
      <c r="AQ31" s="180">
        <v>1.3609307634304848</v>
      </c>
      <c r="AR31" s="81"/>
      <c r="AS31" s="177">
        <v>63.981306025523018</v>
      </c>
      <c r="AT31" s="177">
        <v>52.884367529293598</v>
      </c>
      <c r="AU31" s="177">
        <v>116.86567355481662</v>
      </c>
      <c r="AV31" s="180">
        <v>1.0264984144549545</v>
      </c>
      <c r="AW31" s="177">
        <v>66.28463304244184</v>
      </c>
      <c r="AX31" s="177">
        <v>54.787015470678341</v>
      </c>
      <c r="AY31" s="177">
        <v>121.07164851312018</v>
      </c>
      <c r="AZ31" s="180">
        <v>1.0262533085060697</v>
      </c>
      <c r="BA31" s="177">
        <v>68.670879831969756</v>
      </c>
      <c r="BB31" s="177">
        <v>56.759348027622757</v>
      </c>
      <c r="BC31" s="177">
        <v>125.43022785959252</v>
      </c>
      <c r="BD31" s="180">
        <v>1.0260272697962523</v>
      </c>
      <c r="BE31" s="177">
        <v>6423.9671743919989</v>
      </c>
      <c r="BF31" s="180">
        <v>1.0057392661315097</v>
      </c>
      <c r="BG31" s="177">
        <v>6680.9258613676793</v>
      </c>
      <c r="BH31" s="180">
        <v>1.005739291454397</v>
      </c>
      <c r="BI31" s="177">
        <v>6948.1628958223864</v>
      </c>
      <c r="BJ31" s="180">
        <v>1.0057392462349555</v>
      </c>
      <c r="BK31" s="81"/>
      <c r="BL31" s="160">
        <v>0</v>
      </c>
      <c r="BM31" s="160">
        <v>0</v>
      </c>
      <c r="BN31" s="160">
        <v>0</v>
      </c>
    </row>
    <row r="32" spans="1:66" s="15" customFormat="1" x14ac:dyDescent="0.2">
      <c r="A32" s="171">
        <v>19</v>
      </c>
      <c r="B32" s="172" t="s">
        <v>222</v>
      </c>
      <c r="C32" s="81"/>
      <c r="D32" s="173"/>
      <c r="E32" s="174">
        <v>48154</v>
      </c>
      <c r="F32" s="174">
        <v>45100</v>
      </c>
      <c r="G32" s="175">
        <v>0.93657847738505628</v>
      </c>
      <c r="H32" s="175">
        <v>6.3421522614943715E-2</v>
      </c>
      <c r="I32" s="174">
        <v>0</v>
      </c>
      <c r="J32" s="175">
        <v>0</v>
      </c>
      <c r="K32" s="174"/>
      <c r="L32" s="174">
        <v>48154</v>
      </c>
      <c r="M32" s="176">
        <v>2976774.4375000005</v>
      </c>
      <c r="N32" s="177">
        <v>1.6176569979027843E-2</v>
      </c>
      <c r="O32" s="81"/>
      <c r="P32" s="174">
        <v>4356</v>
      </c>
      <c r="Q32" s="81"/>
      <c r="R32" s="174">
        <v>5945</v>
      </c>
      <c r="S32" s="174">
        <v>6150</v>
      </c>
      <c r="T32" s="174">
        <v>6150</v>
      </c>
      <c r="U32" s="81"/>
      <c r="V32" s="160">
        <v>298.10000000000002</v>
      </c>
      <c r="W32" s="160">
        <v>121.4</v>
      </c>
      <c r="X32" s="81"/>
      <c r="Y32" s="176">
        <v>2976774.4375000005</v>
      </c>
      <c r="Z32" s="81"/>
      <c r="AA32" s="160">
        <v>12126.4</v>
      </c>
      <c r="AB32" s="178"/>
      <c r="AC32" s="179"/>
      <c r="AD32" s="160">
        <v>206.6</v>
      </c>
      <c r="AE32" s="177">
        <v>527.66999999999996</v>
      </c>
      <c r="AF32" s="81"/>
      <c r="AG32" s="160">
        <v>274</v>
      </c>
      <c r="AH32" s="177">
        <v>1.0015881003872082</v>
      </c>
      <c r="AI32" s="177">
        <v>2089.7537856640001</v>
      </c>
      <c r="AJ32" s="177">
        <v>1.0122169132919516</v>
      </c>
      <c r="AK32" s="180">
        <v>1.0138774996379349</v>
      </c>
      <c r="AL32" s="177">
        <v>2164.9849219479038</v>
      </c>
      <c r="AM32" s="177">
        <v>1.0122185390396568</v>
      </c>
      <c r="AN32" s="180">
        <v>1.0138791307788069</v>
      </c>
      <c r="AO32" s="177">
        <v>2242.9243791380286</v>
      </c>
      <c r="AP32" s="177">
        <v>1.0122209956448383</v>
      </c>
      <c r="AQ32" s="180">
        <v>1.0138815954734224</v>
      </c>
      <c r="AR32" s="81"/>
      <c r="AS32" s="177">
        <v>75.223067367626371</v>
      </c>
      <c r="AT32" s="177">
        <v>66.845951999999997</v>
      </c>
      <c r="AU32" s="177">
        <v>142.06901936762637</v>
      </c>
      <c r="AV32" s="180">
        <v>1.2478738939166294</v>
      </c>
      <c r="AW32" s="177">
        <v>77.931097792860911</v>
      </c>
      <c r="AX32" s="177">
        <v>69.252406272000002</v>
      </c>
      <c r="AY32" s="177">
        <v>147.18350406486093</v>
      </c>
      <c r="AZ32" s="180">
        <v>1.2475881831881681</v>
      </c>
      <c r="BA32" s="177">
        <v>80.736617313403912</v>
      </c>
      <c r="BB32" s="177">
        <v>71.745492897792005</v>
      </c>
      <c r="BC32" s="177">
        <v>152.4821102111959</v>
      </c>
      <c r="BD32" s="180">
        <v>1.2473133940878804</v>
      </c>
      <c r="BE32" s="177">
        <v>6423.9671743919989</v>
      </c>
      <c r="BF32" s="180">
        <v>1.0057392661315097</v>
      </c>
      <c r="BG32" s="177">
        <v>6680.9258613676793</v>
      </c>
      <c r="BH32" s="180">
        <v>1.005739291454397</v>
      </c>
      <c r="BI32" s="177">
        <v>6948.1628958223864</v>
      </c>
      <c r="BJ32" s="180">
        <v>1.0057392462349555</v>
      </c>
      <c r="BK32" s="81"/>
      <c r="BL32" s="160">
        <v>739447.15360838734</v>
      </c>
      <c r="BM32" s="160">
        <v>626433.46450665209</v>
      </c>
      <c r="BN32" s="160">
        <v>649222.70090297901</v>
      </c>
    </row>
    <row r="33" spans="1:66" s="15" customFormat="1" x14ac:dyDescent="0.2">
      <c r="A33" s="171">
        <v>20</v>
      </c>
      <c r="B33" s="172" t="s">
        <v>223</v>
      </c>
      <c r="C33" s="81"/>
      <c r="D33" s="173"/>
      <c r="E33" s="174">
        <v>20000</v>
      </c>
      <c r="F33" s="174">
        <v>0</v>
      </c>
      <c r="G33" s="175">
        <v>0</v>
      </c>
      <c r="H33" s="175">
        <v>1</v>
      </c>
      <c r="I33" s="174">
        <v>3371</v>
      </c>
      <c r="J33" s="175">
        <v>0.16855000000000001</v>
      </c>
      <c r="K33" s="174">
        <v>20000</v>
      </c>
      <c r="L33" s="174">
        <v>20000</v>
      </c>
      <c r="M33" s="176">
        <v>4613096.6289999997</v>
      </c>
      <c r="N33" s="177">
        <v>4.3354825637666045E-3</v>
      </c>
      <c r="O33" s="81"/>
      <c r="P33" s="174">
        <v>1710</v>
      </c>
      <c r="Q33" s="81"/>
      <c r="R33" s="174">
        <v>3096</v>
      </c>
      <c r="S33" s="174">
        <v>2115</v>
      </c>
      <c r="T33" s="174">
        <v>2605.5</v>
      </c>
      <c r="U33" s="81"/>
      <c r="V33" s="160">
        <v>213.3</v>
      </c>
      <c r="W33" s="160">
        <v>85.2</v>
      </c>
      <c r="X33" s="81"/>
      <c r="Y33" s="176">
        <v>4613096.6289999997</v>
      </c>
      <c r="Z33" s="81"/>
      <c r="AA33" s="160">
        <v>14174</v>
      </c>
      <c r="AB33" s="178">
        <v>1</v>
      </c>
      <c r="AC33" s="179"/>
      <c r="AD33" s="160"/>
      <c r="AE33" s="177">
        <v>380.69</v>
      </c>
      <c r="AF33" s="81"/>
      <c r="AG33" s="160">
        <v>274</v>
      </c>
      <c r="AH33" s="177">
        <v>1.0015881003872082</v>
      </c>
      <c r="AI33" s="177">
        <v>3577.5020977131253</v>
      </c>
      <c r="AJ33" s="177">
        <v>1.7328396079407296</v>
      </c>
      <c r="AK33" s="180">
        <v>1.7356824074977601</v>
      </c>
      <c r="AL33" s="177">
        <v>3706.2921732307973</v>
      </c>
      <c r="AM33" s="177">
        <v>1.7328423910991406</v>
      </c>
      <c r="AN33" s="180">
        <v>1.7356851998888692</v>
      </c>
      <c r="AO33" s="177">
        <v>3839.7186914671061</v>
      </c>
      <c r="AP33" s="177">
        <v>1.732846596623375</v>
      </c>
      <c r="AQ33" s="180">
        <v>1.7356894192616092</v>
      </c>
      <c r="AR33" s="81"/>
      <c r="AS33" s="177">
        <v>85.99</v>
      </c>
      <c r="AT33" s="177">
        <v>138.52000000000001</v>
      </c>
      <c r="AU33" s="177">
        <v>224.51</v>
      </c>
      <c r="AV33" s="180">
        <v>1.9720004345089699</v>
      </c>
      <c r="AW33" s="177">
        <v>89.09</v>
      </c>
      <c r="AX33" s="177">
        <v>143.51</v>
      </c>
      <c r="AY33" s="177">
        <v>232.6</v>
      </c>
      <c r="AZ33" s="180">
        <v>1.9716136890020446</v>
      </c>
      <c r="BA33" s="177">
        <v>92.3</v>
      </c>
      <c r="BB33" s="177">
        <v>148.68</v>
      </c>
      <c r="BC33" s="177">
        <v>240.98000000000002</v>
      </c>
      <c r="BD33" s="180">
        <v>1.9712317811642388</v>
      </c>
      <c r="BE33" s="177">
        <v>6423.9671743919989</v>
      </c>
      <c r="BF33" s="180">
        <v>1.0057392661315097</v>
      </c>
      <c r="BG33" s="177">
        <v>6680.9258613676793</v>
      </c>
      <c r="BH33" s="180">
        <v>1.005739291454397</v>
      </c>
      <c r="BI33" s="177">
        <v>6948.1628958223864</v>
      </c>
      <c r="BJ33" s="180">
        <v>1.0057392462349555</v>
      </c>
      <c r="BK33" s="81"/>
      <c r="BL33" s="160">
        <v>278637.27901292522</v>
      </c>
      <c r="BM33" s="160">
        <v>226575.35922092659</v>
      </c>
      <c r="BN33" s="160">
        <v>231434.75623059794</v>
      </c>
    </row>
    <row r="34" spans="1:66" s="15" customFormat="1" x14ac:dyDescent="0.2">
      <c r="A34" s="171">
        <v>21</v>
      </c>
      <c r="B34" s="172" t="s">
        <v>224</v>
      </c>
      <c r="C34" s="81"/>
      <c r="D34" s="173"/>
      <c r="E34" s="174">
        <v>35993</v>
      </c>
      <c r="F34" s="174">
        <v>29267</v>
      </c>
      <c r="G34" s="175">
        <v>0.8131303308976745</v>
      </c>
      <c r="H34" s="175">
        <v>0.1868696691023255</v>
      </c>
      <c r="I34" s="174">
        <v>1771</v>
      </c>
      <c r="J34" s="175">
        <v>4.920401189120107E-2</v>
      </c>
      <c r="K34" s="174">
        <v>35993</v>
      </c>
      <c r="L34" s="174">
        <v>35993</v>
      </c>
      <c r="M34" s="176">
        <v>11726891.619999999</v>
      </c>
      <c r="N34" s="177">
        <v>3.0692702863062702E-3</v>
      </c>
      <c r="O34" s="81"/>
      <c r="P34" s="174">
        <v>2693</v>
      </c>
      <c r="Q34" s="81"/>
      <c r="R34" s="174">
        <v>6139</v>
      </c>
      <c r="S34" s="174">
        <v>3800</v>
      </c>
      <c r="T34" s="174">
        <v>4969.5</v>
      </c>
      <c r="U34" s="81"/>
      <c r="V34" s="160">
        <v>206.4</v>
      </c>
      <c r="W34" s="160">
        <v>192.34</v>
      </c>
      <c r="X34" s="81"/>
      <c r="Y34" s="176">
        <v>11726891.619999999</v>
      </c>
      <c r="Z34" s="81"/>
      <c r="AA34" s="160">
        <v>13474.9</v>
      </c>
      <c r="AB34" s="178">
        <v>1</v>
      </c>
      <c r="AC34" s="179"/>
      <c r="AD34" s="160">
        <v>161</v>
      </c>
      <c r="AE34" s="177">
        <v>1014.91</v>
      </c>
      <c r="AF34" s="81"/>
      <c r="AG34" s="160">
        <v>274</v>
      </c>
      <c r="AH34" s="177">
        <v>1.0015881003872082</v>
      </c>
      <c r="AI34" s="177">
        <v>2397.8044246221198</v>
      </c>
      <c r="AJ34" s="177">
        <v>1.1614278246648075</v>
      </c>
      <c r="AK34" s="180">
        <v>1.1633331980706034</v>
      </c>
      <c r="AL34" s="177">
        <v>2484.1253839085161</v>
      </c>
      <c r="AM34" s="177">
        <v>1.1614296900640082</v>
      </c>
      <c r="AN34" s="180">
        <v>1.1633350696579778</v>
      </c>
      <c r="AO34" s="177">
        <v>2573.5538977292226</v>
      </c>
      <c r="AP34" s="177">
        <v>1.1614325087973985</v>
      </c>
      <c r="AQ34" s="180">
        <v>1.1633378976732658</v>
      </c>
      <c r="AR34" s="81"/>
      <c r="AS34" s="177">
        <v>84.97</v>
      </c>
      <c r="AT34" s="177">
        <v>104.08</v>
      </c>
      <c r="AU34" s="177">
        <v>189.05</v>
      </c>
      <c r="AV34" s="180">
        <v>1.6605348632306836</v>
      </c>
      <c r="AW34" s="177">
        <v>88.03</v>
      </c>
      <c r="AX34" s="177">
        <v>107.83</v>
      </c>
      <c r="AY34" s="177">
        <v>195.86</v>
      </c>
      <c r="AZ34" s="180">
        <v>1.6601902714012919</v>
      </c>
      <c r="BA34" s="177">
        <v>91.2</v>
      </c>
      <c r="BB34" s="177">
        <v>111.71</v>
      </c>
      <c r="BC34" s="177">
        <v>202.91</v>
      </c>
      <c r="BD34" s="180">
        <v>1.6598167512492144</v>
      </c>
      <c r="BE34" s="177">
        <v>6423.9671743919989</v>
      </c>
      <c r="BF34" s="180">
        <v>1.0057392661315097</v>
      </c>
      <c r="BG34" s="177">
        <v>6680.9258613676793</v>
      </c>
      <c r="BH34" s="180">
        <v>1.005739291454397</v>
      </c>
      <c r="BI34" s="177">
        <v>6948.1628958223864</v>
      </c>
      <c r="BJ34" s="180">
        <v>1.0057392462349555</v>
      </c>
      <c r="BK34" s="81"/>
      <c r="BL34" s="160">
        <v>0</v>
      </c>
      <c r="BM34" s="160">
        <v>0</v>
      </c>
      <c r="BN34" s="160">
        <v>0</v>
      </c>
    </row>
    <row r="35" spans="1:66" s="15" customFormat="1" x14ac:dyDescent="0.2">
      <c r="A35" s="171">
        <v>22</v>
      </c>
      <c r="B35" s="172" t="s">
        <v>225</v>
      </c>
      <c r="C35" s="81"/>
      <c r="D35" s="173"/>
      <c r="E35" s="174">
        <v>44550</v>
      </c>
      <c r="F35" s="174">
        <v>26163</v>
      </c>
      <c r="G35" s="175">
        <v>0.58727272727272728</v>
      </c>
      <c r="H35" s="175">
        <v>0.41272727272727272</v>
      </c>
      <c r="I35" s="174">
        <v>843</v>
      </c>
      <c r="J35" s="175">
        <v>1.8922558922558924E-2</v>
      </c>
      <c r="K35" s="174"/>
      <c r="L35" s="174">
        <v>44550</v>
      </c>
      <c r="M35" s="176">
        <v>2444376</v>
      </c>
      <c r="N35" s="177">
        <v>1.82255103142888E-2</v>
      </c>
      <c r="O35" s="81"/>
      <c r="P35" s="174">
        <v>3628</v>
      </c>
      <c r="Q35" s="81"/>
      <c r="R35" s="174">
        <v>4445</v>
      </c>
      <c r="S35" s="174">
        <v>5143</v>
      </c>
      <c r="T35" s="174">
        <v>5143</v>
      </c>
      <c r="U35" s="81"/>
      <c r="V35" s="160">
        <v>158.1</v>
      </c>
      <c r="W35" s="160">
        <v>149</v>
      </c>
      <c r="X35" s="81"/>
      <c r="Y35" s="176">
        <v>2444376</v>
      </c>
      <c r="Z35" s="81"/>
      <c r="AA35" s="160">
        <v>12972.9</v>
      </c>
      <c r="AB35" s="178"/>
      <c r="AC35" s="179"/>
      <c r="AD35" s="160">
        <v>198.3</v>
      </c>
      <c r="AE35" s="177">
        <v>319.17</v>
      </c>
      <c r="AF35" s="81"/>
      <c r="AG35" s="160">
        <v>273</v>
      </c>
      <c r="AH35" s="177">
        <v>0.99793266936389724</v>
      </c>
      <c r="AI35" s="177">
        <v>2600.8000000000002</v>
      </c>
      <c r="AJ35" s="177">
        <v>1.2597530705050173</v>
      </c>
      <c r="AK35" s="180">
        <v>1.2572145692269914</v>
      </c>
      <c r="AL35" s="177">
        <v>2694.43</v>
      </c>
      <c r="AM35" s="177">
        <v>1.2597556548757576</v>
      </c>
      <c r="AN35" s="180">
        <v>1.2572171517703508</v>
      </c>
      <c r="AO35" s="177">
        <v>2791.43</v>
      </c>
      <c r="AP35" s="177">
        <v>1.2597589469149855</v>
      </c>
      <c r="AQ35" s="180">
        <v>1.2572204422093798</v>
      </c>
      <c r="AR35" s="81"/>
      <c r="AS35" s="177">
        <v>63.92</v>
      </c>
      <c r="AT35" s="177">
        <v>73.86</v>
      </c>
      <c r="AU35" s="177">
        <v>137.78</v>
      </c>
      <c r="AV35" s="180">
        <v>1.2102009704095402</v>
      </c>
      <c r="AW35" s="177">
        <v>66.22</v>
      </c>
      <c r="AX35" s="177">
        <v>76.52</v>
      </c>
      <c r="AY35" s="177">
        <v>142.74</v>
      </c>
      <c r="AZ35" s="180">
        <v>1.2099232070857775</v>
      </c>
      <c r="BA35" s="177">
        <v>68.61</v>
      </c>
      <c r="BB35" s="177">
        <v>79.27</v>
      </c>
      <c r="BC35" s="177">
        <v>147.88</v>
      </c>
      <c r="BD35" s="180">
        <v>1.2096678388188546</v>
      </c>
      <c r="BE35" s="177">
        <v>6423.9671743919989</v>
      </c>
      <c r="BF35" s="180">
        <v>1.0057392661315097</v>
      </c>
      <c r="BG35" s="177">
        <v>6680.9258613676793</v>
      </c>
      <c r="BH35" s="180">
        <v>1.005739291454397</v>
      </c>
      <c r="BI35" s="177">
        <v>6948.1628958223864</v>
      </c>
      <c r="BJ35" s="180">
        <v>1.0057392462349555</v>
      </c>
      <c r="BK35" s="81"/>
      <c r="BL35" s="160">
        <v>0</v>
      </c>
      <c r="BM35" s="160">
        <v>0</v>
      </c>
      <c r="BN35" s="160">
        <v>0</v>
      </c>
    </row>
    <row r="37" spans="1:66" s="12" customFormat="1" x14ac:dyDescent="0.2">
      <c r="C37" s="136"/>
      <c r="D37" s="136"/>
      <c r="E37" s="136"/>
      <c r="F37" s="136"/>
      <c r="G37" s="136"/>
      <c r="H37" s="136"/>
      <c r="I37" s="136"/>
      <c r="J37" s="136"/>
      <c r="K37" s="136"/>
      <c r="L37" s="136"/>
      <c r="M37" s="136"/>
      <c r="P37" s="136"/>
      <c r="R37" s="136"/>
      <c r="S37" s="136"/>
      <c r="Y37" s="136"/>
      <c r="AI37" s="136"/>
      <c r="AL37" s="136"/>
      <c r="AO37" s="136"/>
      <c r="AS37" s="136"/>
      <c r="AT37" s="136"/>
      <c r="AW37" s="136"/>
      <c r="AX37" s="136"/>
      <c r="BA37" s="136"/>
      <c r="BB37" s="136"/>
      <c r="BE37" s="136"/>
      <c r="BF37" s="136"/>
      <c r="BG37" s="136"/>
      <c r="BI37" s="136"/>
    </row>
    <row r="38" spans="1:66" x14ac:dyDescent="0.2">
      <c r="AG38" s="48"/>
      <c r="AH38" s="48"/>
    </row>
    <row r="39" spans="1:66" x14ac:dyDescent="0.2">
      <c r="AG39" s="48"/>
      <c r="AH39" s="48"/>
    </row>
    <row r="40" spans="1:66" x14ac:dyDescent="0.2">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8"/>
      <c r="AH40" s="48"/>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row>
    <row r="41" spans="1:66" x14ac:dyDescent="0.2">
      <c r="AG41" s="48"/>
      <c r="AH41" s="48"/>
    </row>
    <row r="42" spans="1:66" x14ac:dyDescent="0.2">
      <c r="AG42" s="48"/>
      <c r="AH42" s="48"/>
    </row>
    <row r="43" spans="1:66" x14ac:dyDescent="0.2">
      <c r="AG43" s="48"/>
      <c r="AH43" s="48"/>
    </row>
    <row r="44" spans="1:66" x14ac:dyDescent="0.2">
      <c r="AG44" s="48"/>
      <c r="AH44" s="48"/>
    </row>
    <row r="45" spans="1:66" x14ac:dyDescent="0.2">
      <c r="AG45" s="48"/>
      <c r="AH45" s="48"/>
    </row>
    <row r="46" spans="1:66" x14ac:dyDescent="0.2">
      <c r="AG46" s="48"/>
      <c r="AH46" s="48"/>
    </row>
    <row r="47" spans="1:66" x14ac:dyDescent="0.2">
      <c r="AG47" s="48"/>
      <c r="AH47" s="48"/>
    </row>
    <row r="48" spans="1:66" x14ac:dyDescent="0.2">
      <c r="AG48" s="48"/>
      <c r="AH48" s="48"/>
    </row>
    <row r="49" spans="33:34" x14ac:dyDescent="0.2">
      <c r="AG49" s="48"/>
      <c r="AH49" s="48"/>
    </row>
    <row r="50" spans="33:34" x14ac:dyDescent="0.2">
      <c r="AG50" s="48"/>
      <c r="AH50" s="48"/>
    </row>
    <row r="51" spans="33:34" x14ac:dyDescent="0.2">
      <c r="AG51" s="48"/>
      <c r="AH51" s="48"/>
    </row>
    <row r="52" spans="33:34" x14ac:dyDescent="0.2">
      <c r="AG52" s="48"/>
      <c r="AH52" s="48"/>
    </row>
    <row r="53" spans="33:34" x14ac:dyDescent="0.2">
      <c r="AG53" s="48"/>
      <c r="AH53" s="48"/>
    </row>
    <row r="54" spans="33:34" x14ac:dyDescent="0.2">
      <c r="AG54" s="48"/>
      <c r="AH54" s="48"/>
    </row>
    <row r="55" spans="33:34" x14ac:dyDescent="0.2">
      <c r="AG55" s="48"/>
      <c r="AH55" s="48"/>
    </row>
    <row r="56" spans="33:34" x14ac:dyDescent="0.2">
      <c r="AG56" s="48"/>
      <c r="AH56" s="48"/>
    </row>
    <row r="57" spans="33:34" x14ac:dyDescent="0.2">
      <c r="AG57" s="48"/>
      <c r="AH57" s="48"/>
    </row>
    <row r="58" spans="33:34" x14ac:dyDescent="0.2">
      <c r="AG58" s="48"/>
      <c r="AH58" s="48"/>
    </row>
    <row r="59" spans="33:34" x14ac:dyDescent="0.2">
      <c r="AG59" s="48"/>
      <c r="AH59" s="48"/>
    </row>
  </sheetData>
  <mergeCells count="21">
    <mergeCell ref="AI6:AK6"/>
    <mergeCell ref="AL2:AN2"/>
    <mergeCell ref="AL6:AN6"/>
    <mergeCell ref="AO2:AQ2"/>
    <mergeCell ref="AO6:AQ6"/>
    <mergeCell ref="BL2:BN2"/>
    <mergeCell ref="BA6:BD6"/>
    <mergeCell ref="BE6:BF6"/>
    <mergeCell ref="V2:W2"/>
    <mergeCell ref="BG2:BH2"/>
    <mergeCell ref="BG6:BH6"/>
    <mergeCell ref="BI2:BJ2"/>
    <mergeCell ref="BI6:BJ6"/>
    <mergeCell ref="AI2:AK2"/>
    <mergeCell ref="BE2:BF2"/>
    <mergeCell ref="AS2:AV2"/>
    <mergeCell ref="AS6:AV6"/>
    <mergeCell ref="AW2:AZ2"/>
    <mergeCell ref="AW6:AZ6"/>
    <mergeCell ref="AG2:AH2"/>
    <mergeCell ref="BA2:BD2"/>
  </mergeCells>
  <dataValidations disablePrompts="1" count="1">
    <dataValidation type="list" allowBlank="1" showInputMessage="1" showErrorMessage="1" sqref="D14:D35">
      <formula1>index</formula1>
    </dataValidation>
  </dataValidations>
  <pageMargins left="0.15748031496062992" right="0.19685039370078741" top="0.74803149606299213" bottom="0.98425196850393704" header="0.51181102362204722" footer="0.51181102362204722"/>
  <pageSetup paperSize="9" scale="80" firstPageNumber="2275" orientation="landscape" useFirstPageNumber="1" r:id="rId1"/>
  <headerFooter alignWithMargins="0">
    <oddHeader>&amp;R&amp;P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outlinePr summaryRight="0"/>
  </sheetPr>
  <dimension ref="A1:CN55"/>
  <sheetViews>
    <sheetView zoomScale="90" zoomScaleNormal="90" workbookViewId="0">
      <pane xSplit="2" ySplit="8" topLeftCell="P9" activePane="bottomRight" state="frozen"/>
      <selection activeCell="AW4" sqref="AW4"/>
      <selection pane="topRight" activeCell="AW4" sqref="AW4"/>
      <selection pane="bottomLeft" activeCell="AW4" sqref="AW4"/>
      <selection pane="bottomRight" activeCell="AR4" sqref="AR4"/>
    </sheetView>
  </sheetViews>
  <sheetFormatPr defaultRowHeight="15.75" outlineLevelCol="1" x14ac:dyDescent="0.25"/>
  <cols>
    <col min="1" max="1" width="4.5" style="189" customWidth="1"/>
    <col min="2" max="2" width="17.75" style="190" customWidth="1"/>
    <col min="3" max="3" width="10.75" style="190" customWidth="1"/>
    <col min="4" max="4" width="6.75" style="189" customWidth="1"/>
    <col min="5" max="5" width="13.5" style="189" customWidth="1" outlineLevel="1"/>
    <col min="6" max="6" width="10.875" style="189" customWidth="1" outlineLevel="1"/>
    <col min="7" max="7" width="11.5" style="189" customWidth="1" outlineLevel="1"/>
    <col min="8" max="8" width="11.75" style="189" bestFit="1" customWidth="1" outlineLevel="1"/>
    <col min="9" max="10" width="10.875" style="189" customWidth="1" outlineLevel="1"/>
    <col min="11" max="11" width="13.375" style="189" customWidth="1" outlineLevel="1"/>
    <col min="12" max="14" width="10.875" style="189" customWidth="1" outlineLevel="1"/>
    <col min="15" max="15" width="5.25" style="189" hidden="1" customWidth="1" outlineLevel="1"/>
    <col min="16" max="16" width="10.875" style="189" customWidth="1" outlineLevel="1"/>
    <col min="17" max="21" width="10.875" style="189" hidden="1" customWidth="1" outlineLevel="1"/>
    <col min="22" max="22" width="2.125" style="189" hidden="1" customWidth="1" outlineLevel="1"/>
    <col min="23" max="23" width="10.875" style="189" customWidth="1" outlineLevel="1"/>
    <col min="24" max="24" width="10.875" style="189" hidden="1" customWidth="1" outlineLevel="1"/>
    <col min="25" max="25" width="10.875" style="189" customWidth="1" outlineLevel="1"/>
    <col min="26" max="27" width="10.875" style="189" hidden="1" customWidth="1" outlineLevel="1"/>
    <col min="28" max="28" width="10.875" style="189" customWidth="1" outlineLevel="1"/>
    <col min="29" max="31" width="10.875" style="189" hidden="1" customWidth="1" outlineLevel="1"/>
    <col min="32" max="32" width="9.5" style="189" customWidth="1" outlineLevel="1"/>
    <col min="33" max="33" width="9.875" style="189" customWidth="1" outlineLevel="1"/>
    <col min="34" max="34" width="8.125" style="189" customWidth="1" outlineLevel="1"/>
    <col min="35" max="39" width="10.875" style="189" hidden="1" customWidth="1" outlineLevel="1"/>
    <col min="40" max="40" width="7.875" style="189" customWidth="1" outlineLevel="1"/>
    <col min="41" max="41" width="3.625" style="189" customWidth="1"/>
    <col min="42" max="42" width="15.75" style="189" customWidth="1"/>
    <col min="43" max="43" width="9.75" style="189" customWidth="1" outlineLevel="1"/>
    <col min="44" max="44" width="10.375" style="189" customWidth="1" outlineLevel="1"/>
    <col min="45" max="45" width="13.75" style="189" customWidth="1" outlineLevel="1"/>
    <col min="46" max="46" width="26" style="189" customWidth="1" outlineLevel="1"/>
    <col min="47" max="53" width="16.125" style="189" hidden="1" customWidth="1" outlineLevel="1"/>
    <col min="54" max="54" width="9.25" style="189" hidden="1" customWidth="1" outlineLevel="1"/>
    <col min="55" max="55" width="20.25" style="189" customWidth="1" outlineLevel="1"/>
    <col min="56" max="56" width="13.75" style="189" customWidth="1" outlineLevel="1"/>
    <col min="57" max="77" width="16.125" style="189" hidden="1" customWidth="1" outlineLevel="1"/>
    <col min="78" max="78" width="10.75" style="189" hidden="1" customWidth="1" outlineLevel="1"/>
    <col min="79" max="91" width="16.125" style="189" hidden="1" customWidth="1" outlineLevel="1"/>
    <col min="92" max="92" width="13.375" style="189" customWidth="1" outlineLevel="1"/>
    <col min="93" max="16384" width="9" style="189"/>
  </cols>
  <sheetData>
    <row r="1" spans="1:92" s="373" customFormat="1" ht="18.75" x14ac:dyDescent="0.3">
      <c r="A1" s="366"/>
      <c r="B1" s="367"/>
      <c r="C1" s="368" t="s">
        <v>203</v>
      </c>
      <c r="D1" s="369"/>
      <c r="E1" s="370"/>
      <c r="F1" s="366"/>
      <c r="G1" s="366"/>
      <c r="H1" s="366"/>
      <c r="I1" s="366"/>
      <c r="J1" s="366"/>
      <c r="K1" s="370"/>
      <c r="L1" s="366"/>
      <c r="M1" s="366"/>
      <c r="N1" s="366"/>
      <c r="O1" s="366"/>
      <c r="P1" s="366"/>
      <c r="Q1" s="366"/>
      <c r="R1" s="366"/>
      <c r="S1" s="366"/>
      <c r="T1" s="366"/>
      <c r="U1" s="366"/>
      <c r="V1" s="366"/>
      <c r="W1" s="366"/>
      <c r="X1" s="366"/>
      <c r="Y1" s="366"/>
      <c r="Z1" s="366"/>
      <c r="AA1" s="366"/>
      <c r="AB1" s="366"/>
      <c r="AC1" s="366"/>
      <c r="AD1" s="366"/>
      <c r="AE1" s="366"/>
      <c r="AF1" s="371"/>
      <c r="AG1" s="366"/>
      <c r="AH1" s="366"/>
      <c r="AI1" s="366"/>
      <c r="AJ1" s="366"/>
      <c r="AK1" s="366"/>
      <c r="AL1" s="366"/>
      <c r="AM1" s="366"/>
      <c r="AN1" s="366"/>
      <c r="AO1" s="366"/>
      <c r="AP1" s="372" t="s">
        <v>247</v>
      </c>
    </row>
    <row r="2" spans="1:92" s="18" customFormat="1" x14ac:dyDescent="0.25">
      <c r="A2" s="374"/>
      <c r="B2" s="375" t="s">
        <v>4</v>
      </c>
      <c r="C2" s="375"/>
      <c r="D2" s="376"/>
      <c r="E2" s="374"/>
      <c r="F2" s="377" t="s">
        <v>45</v>
      </c>
      <c r="G2" s="377" t="s">
        <v>8</v>
      </c>
      <c r="H2" s="377" t="s">
        <v>9</v>
      </c>
      <c r="I2" s="377" t="s">
        <v>10</v>
      </c>
      <c r="J2" s="377" t="s">
        <v>46</v>
      </c>
      <c r="K2" s="374"/>
      <c r="L2" s="377" t="s">
        <v>45</v>
      </c>
      <c r="M2" s="377" t="s">
        <v>8</v>
      </c>
      <c r="N2" s="377" t="s">
        <v>9</v>
      </c>
      <c r="O2" s="377" t="s">
        <v>10</v>
      </c>
      <c r="P2" s="377" t="s">
        <v>46</v>
      </c>
      <c r="Q2" s="377" t="s">
        <v>11</v>
      </c>
      <c r="R2" s="377" t="s">
        <v>12</v>
      </c>
      <c r="S2" s="377" t="s">
        <v>13</v>
      </c>
      <c r="T2" s="377" t="s">
        <v>14</v>
      </c>
      <c r="U2" s="377" t="s">
        <v>15</v>
      </c>
      <c r="V2" s="377" t="s">
        <v>16</v>
      </c>
      <c r="W2" s="377" t="s">
        <v>17</v>
      </c>
      <c r="X2" s="377" t="s">
        <v>35</v>
      </c>
      <c r="Y2" s="377" t="s">
        <v>36</v>
      </c>
      <c r="Z2" s="377" t="s">
        <v>39</v>
      </c>
      <c r="AA2" s="377" t="s">
        <v>37</v>
      </c>
      <c r="AB2" s="377" t="s">
        <v>47</v>
      </c>
      <c r="AC2" s="377" t="s">
        <v>48</v>
      </c>
      <c r="AD2" s="377" t="s">
        <v>40</v>
      </c>
      <c r="AE2" s="377" t="s">
        <v>38</v>
      </c>
      <c r="AF2" s="378"/>
      <c r="AG2" s="377"/>
      <c r="AH2" s="377"/>
      <c r="AI2" s="377"/>
      <c r="AJ2" s="377"/>
      <c r="AK2" s="377"/>
      <c r="AL2" s="377"/>
      <c r="AM2" s="377"/>
      <c r="AN2" s="377"/>
      <c r="AO2" s="376"/>
      <c r="AP2" s="379" t="s">
        <v>4</v>
      </c>
      <c r="AQ2" s="380">
        <v>1</v>
      </c>
      <c r="AR2" s="380">
        <v>2</v>
      </c>
      <c r="AS2" s="380">
        <v>3</v>
      </c>
      <c r="AT2" s="380">
        <v>4</v>
      </c>
      <c r="AU2" s="380">
        <v>5</v>
      </c>
      <c r="AV2" s="380">
        <v>6</v>
      </c>
      <c r="AW2" s="380">
        <v>7</v>
      </c>
      <c r="AX2" s="380">
        <v>8</v>
      </c>
      <c r="AY2" s="380">
        <v>9</v>
      </c>
      <c r="AZ2" s="380">
        <v>10</v>
      </c>
      <c r="BA2" s="380">
        <v>11</v>
      </c>
      <c r="BB2" s="380">
        <v>12</v>
      </c>
      <c r="BC2" s="380">
        <v>13</v>
      </c>
      <c r="BD2" s="380">
        <v>14</v>
      </c>
      <c r="BE2" s="380">
        <v>15</v>
      </c>
      <c r="BF2" s="380">
        <v>16</v>
      </c>
      <c r="BG2" s="380">
        <v>17</v>
      </c>
      <c r="BH2" s="380">
        <v>18</v>
      </c>
      <c r="BI2" s="380">
        <v>19</v>
      </c>
      <c r="BJ2" s="380">
        <v>20</v>
      </c>
      <c r="BK2" s="380">
        <v>21</v>
      </c>
      <c r="BL2" s="380">
        <v>22</v>
      </c>
      <c r="BM2" s="380">
        <v>23</v>
      </c>
      <c r="BN2" s="380">
        <v>24</v>
      </c>
      <c r="BO2" s="380">
        <v>25</v>
      </c>
      <c r="BP2" s="380">
        <v>26</v>
      </c>
      <c r="BQ2" s="380">
        <v>27</v>
      </c>
      <c r="BR2" s="380">
        <v>28</v>
      </c>
      <c r="BS2" s="380">
        <v>29</v>
      </c>
      <c r="BT2" s="380">
        <v>30</v>
      </c>
      <c r="BU2" s="380">
        <v>31</v>
      </c>
      <c r="BV2" s="380">
        <v>32</v>
      </c>
      <c r="BW2" s="380">
        <v>33</v>
      </c>
      <c r="BX2" s="380">
        <v>34</v>
      </c>
      <c r="BY2" s="380">
        <v>35</v>
      </c>
      <c r="BZ2" s="380">
        <v>36</v>
      </c>
      <c r="CA2" s="380">
        <v>37</v>
      </c>
      <c r="CB2" s="380">
        <v>38</v>
      </c>
      <c r="CC2" s="380">
        <v>39</v>
      </c>
      <c r="CD2" s="380">
        <v>40</v>
      </c>
      <c r="CE2" s="380">
        <v>41</v>
      </c>
      <c r="CF2" s="380">
        <v>42</v>
      </c>
      <c r="CG2" s="380">
        <v>43</v>
      </c>
      <c r="CH2" s="380">
        <v>44</v>
      </c>
      <c r="CI2" s="380">
        <v>45</v>
      </c>
      <c r="CJ2" s="380">
        <v>46</v>
      </c>
      <c r="CK2" s="380">
        <v>47</v>
      </c>
      <c r="CL2" s="380">
        <v>48</v>
      </c>
      <c r="CM2" s="380">
        <v>49</v>
      </c>
      <c r="CN2" s="380">
        <v>50</v>
      </c>
    </row>
    <row r="3" spans="1:92" s="185" customFormat="1" ht="192" customHeight="1" x14ac:dyDescent="0.25">
      <c r="A3" s="381"/>
      <c r="B3" s="382" t="s">
        <v>5</v>
      </c>
      <c r="C3" s="382"/>
      <c r="D3" s="383" t="s">
        <v>22</v>
      </c>
      <c r="E3" s="384" t="s">
        <v>91</v>
      </c>
      <c r="F3" s="383" t="s">
        <v>233</v>
      </c>
      <c r="G3" s="383" t="s">
        <v>234</v>
      </c>
      <c r="H3" s="383" t="s">
        <v>235</v>
      </c>
      <c r="I3" s="383" t="s">
        <v>236</v>
      </c>
      <c r="J3" s="383" t="s">
        <v>237</v>
      </c>
      <c r="K3" s="384" t="s">
        <v>124</v>
      </c>
      <c r="L3" s="383" t="s">
        <v>89</v>
      </c>
      <c r="M3" s="383" t="s">
        <v>90</v>
      </c>
      <c r="N3" s="383" t="s">
        <v>117</v>
      </c>
      <c r="O3" s="383"/>
      <c r="P3" s="383" t="s">
        <v>118</v>
      </c>
      <c r="Q3" s="383"/>
      <c r="R3" s="383"/>
      <c r="S3" s="383" t="s">
        <v>185</v>
      </c>
      <c r="T3" s="383"/>
      <c r="U3" s="383"/>
      <c r="V3" s="383"/>
      <c r="W3" s="383" t="s">
        <v>251</v>
      </c>
      <c r="X3" s="383"/>
      <c r="Y3" s="383" t="s">
        <v>252</v>
      </c>
      <c r="Z3" s="383"/>
      <c r="AA3" s="383"/>
      <c r="AB3" s="383" t="s">
        <v>190</v>
      </c>
      <c r="AC3" s="383"/>
      <c r="AD3" s="383"/>
      <c r="AE3" s="383"/>
      <c r="AF3" s="384" t="s">
        <v>361</v>
      </c>
      <c r="AG3" s="383" t="s">
        <v>130</v>
      </c>
      <c r="AH3" s="383" t="s">
        <v>362</v>
      </c>
      <c r="AI3" s="383"/>
      <c r="AJ3" s="383"/>
      <c r="AK3" s="383"/>
      <c r="AL3" s="383"/>
      <c r="AM3" s="383"/>
      <c r="AN3" s="383" t="s">
        <v>90</v>
      </c>
      <c r="AO3" s="385"/>
      <c r="AP3" s="386" t="s">
        <v>18</v>
      </c>
      <c r="AQ3" s="386" t="s">
        <v>51</v>
      </c>
      <c r="AR3" s="387" t="s">
        <v>160</v>
      </c>
      <c r="AS3" s="387" t="s">
        <v>164</v>
      </c>
      <c r="AT3" s="387" t="s">
        <v>165</v>
      </c>
      <c r="AU3" s="387" t="s">
        <v>166</v>
      </c>
      <c r="AV3" s="387" t="s">
        <v>52</v>
      </c>
      <c r="AW3" s="387" t="s">
        <v>167</v>
      </c>
      <c r="AX3" s="387" t="s">
        <v>168</v>
      </c>
      <c r="AY3" s="387" t="s">
        <v>53</v>
      </c>
      <c r="AZ3" s="387" t="s">
        <v>169</v>
      </c>
      <c r="BA3" s="387" t="s">
        <v>162</v>
      </c>
      <c r="BB3" s="387" t="s">
        <v>54</v>
      </c>
      <c r="BC3" s="387" t="s">
        <v>55</v>
      </c>
      <c r="BD3" s="387" t="s">
        <v>50</v>
      </c>
      <c r="BE3" s="387" t="s">
        <v>56</v>
      </c>
      <c r="BF3" s="387" t="s">
        <v>57</v>
      </c>
      <c r="BG3" s="387" t="s">
        <v>170</v>
      </c>
      <c r="BH3" s="387" t="s">
        <v>58</v>
      </c>
      <c r="BI3" s="387" t="s">
        <v>72</v>
      </c>
      <c r="BJ3" s="387" t="s">
        <v>171</v>
      </c>
      <c r="BK3" s="387" t="s">
        <v>59</v>
      </c>
      <c r="BL3" s="387" t="s">
        <v>60</v>
      </c>
      <c r="BM3" s="387" t="s">
        <v>61</v>
      </c>
      <c r="BN3" s="387" t="s">
        <v>172</v>
      </c>
      <c r="BO3" s="387" t="s">
        <v>62</v>
      </c>
      <c r="BP3" s="387" t="s">
        <v>63</v>
      </c>
      <c r="BQ3" s="387" t="s">
        <v>173</v>
      </c>
      <c r="BR3" s="387" t="s">
        <v>174</v>
      </c>
      <c r="BS3" s="387" t="s">
        <v>175</v>
      </c>
      <c r="BT3" s="387" t="s">
        <v>73</v>
      </c>
      <c r="BU3" s="387" t="s">
        <v>64</v>
      </c>
      <c r="BV3" s="387" t="s">
        <v>176</v>
      </c>
      <c r="BW3" s="387" t="s">
        <v>65</v>
      </c>
      <c r="BX3" s="387" t="s">
        <v>66</v>
      </c>
      <c r="BY3" s="387" t="s">
        <v>177</v>
      </c>
      <c r="BZ3" s="387" t="s">
        <v>161</v>
      </c>
      <c r="CA3" s="387" t="s">
        <v>308</v>
      </c>
      <c r="CB3" s="387" t="s">
        <v>178</v>
      </c>
      <c r="CC3" s="387" t="s">
        <v>179</v>
      </c>
      <c r="CD3" s="387" t="s">
        <v>254</v>
      </c>
      <c r="CE3" s="387" t="s">
        <v>180</v>
      </c>
      <c r="CF3" s="387" t="s">
        <v>74</v>
      </c>
      <c r="CG3" s="387" t="s">
        <v>75</v>
      </c>
      <c r="CH3" s="387" t="s">
        <v>181</v>
      </c>
      <c r="CI3" s="387" t="s">
        <v>182</v>
      </c>
      <c r="CJ3" s="387" t="s">
        <v>76</v>
      </c>
      <c r="CK3" s="387" t="s">
        <v>163</v>
      </c>
      <c r="CL3" s="387" t="s">
        <v>183</v>
      </c>
      <c r="CM3" s="387" t="s">
        <v>184</v>
      </c>
      <c r="CN3" s="387" t="s">
        <v>67</v>
      </c>
    </row>
    <row r="4" spans="1:92" s="186" customFormat="1" ht="38.25" customHeight="1" x14ac:dyDescent="0.2">
      <c r="A4" s="159"/>
      <c r="B4" s="193"/>
      <c r="C4" s="199" t="s">
        <v>78</v>
      </c>
      <c r="D4" s="194"/>
      <c r="E4" s="194"/>
      <c r="F4" s="195">
        <v>0.25</v>
      </c>
      <c r="G4" s="196"/>
      <c r="H4" s="194"/>
      <c r="I4" s="194"/>
      <c r="J4" s="196"/>
      <c r="K4" s="194"/>
      <c r="L4" s="197">
        <v>0.6</v>
      </c>
      <c r="M4" s="197">
        <v>1</v>
      </c>
      <c r="N4" s="197">
        <v>1</v>
      </c>
      <c r="O4" s="197"/>
      <c r="P4" s="197">
        <v>1</v>
      </c>
      <c r="Q4" s="197"/>
      <c r="R4" s="198"/>
      <c r="S4" s="197">
        <v>0.65</v>
      </c>
      <c r="T4" s="198"/>
      <c r="U4" s="198"/>
      <c r="V4" s="198"/>
      <c r="W4" s="198"/>
      <c r="X4" s="198"/>
      <c r="Y4" s="197"/>
      <c r="Z4" s="198"/>
      <c r="AA4" s="197"/>
      <c r="AB4" s="197">
        <v>0.5</v>
      </c>
      <c r="AC4" s="197"/>
      <c r="AD4" s="197"/>
      <c r="AE4" s="198"/>
      <c r="AF4" s="199" t="s">
        <v>78</v>
      </c>
      <c r="AG4" s="197">
        <v>1</v>
      </c>
      <c r="AH4" s="197"/>
      <c r="AI4" s="197"/>
      <c r="AJ4" s="197"/>
      <c r="AK4" s="197"/>
      <c r="AL4" s="197"/>
      <c r="AM4" s="197"/>
      <c r="AN4" s="197">
        <v>2</v>
      </c>
      <c r="AO4" s="200"/>
      <c r="AP4" s="201" t="s">
        <v>331</v>
      </c>
      <c r="AQ4" s="202">
        <v>1</v>
      </c>
      <c r="AR4" s="203">
        <v>0.252</v>
      </c>
      <c r="AS4" s="203">
        <v>3.1E-2</v>
      </c>
      <c r="AT4" s="203">
        <v>7.1999999999999995E-2</v>
      </c>
      <c r="AU4" s="203">
        <v>0</v>
      </c>
      <c r="AV4" s="203">
        <v>0</v>
      </c>
      <c r="AW4" s="203">
        <v>0</v>
      </c>
      <c r="AX4" s="203">
        <v>0</v>
      </c>
      <c r="AY4" s="203">
        <v>0</v>
      </c>
      <c r="AZ4" s="203">
        <v>0</v>
      </c>
      <c r="BA4" s="203">
        <v>0</v>
      </c>
      <c r="BB4" s="203">
        <v>0</v>
      </c>
      <c r="BC4" s="203">
        <v>0.17299999999999999</v>
      </c>
      <c r="BD4" s="203">
        <v>6.9000000000000006E-2</v>
      </c>
      <c r="BE4" s="203">
        <v>0</v>
      </c>
      <c r="BF4" s="203">
        <v>0</v>
      </c>
      <c r="BG4" s="203">
        <v>0</v>
      </c>
      <c r="BH4" s="203">
        <v>0</v>
      </c>
      <c r="BI4" s="203">
        <v>0</v>
      </c>
      <c r="BJ4" s="203">
        <v>0</v>
      </c>
      <c r="BK4" s="203">
        <v>0</v>
      </c>
      <c r="BL4" s="203">
        <v>0</v>
      </c>
      <c r="BM4" s="203">
        <v>0</v>
      </c>
      <c r="BN4" s="203">
        <v>0</v>
      </c>
      <c r="BO4" s="203">
        <v>0</v>
      </c>
      <c r="BP4" s="203">
        <v>0</v>
      </c>
      <c r="BQ4" s="203">
        <v>0</v>
      </c>
      <c r="BR4" s="203">
        <v>0</v>
      </c>
      <c r="BS4" s="203">
        <v>0</v>
      </c>
      <c r="BT4" s="203">
        <v>0</v>
      </c>
      <c r="BU4" s="203">
        <v>0</v>
      </c>
      <c r="BV4" s="203">
        <v>0</v>
      </c>
      <c r="BW4" s="203">
        <v>0</v>
      </c>
      <c r="BX4" s="203">
        <v>0</v>
      </c>
      <c r="BY4" s="203">
        <v>0</v>
      </c>
      <c r="BZ4" s="203">
        <v>0</v>
      </c>
      <c r="CA4" s="203">
        <v>0</v>
      </c>
      <c r="CB4" s="203">
        <v>0</v>
      </c>
      <c r="CC4" s="203">
        <v>0</v>
      </c>
      <c r="CD4" s="203">
        <v>0</v>
      </c>
      <c r="CE4" s="203">
        <v>0</v>
      </c>
      <c r="CF4" s="203">
        <v>0</v>
      </c>
      <c r="CG4" s="203">
        <v>0</v>
      </c>
      <c r="CH4" s="203">
        <v>0</v>
      </c>
      <c r="CI4" s="203">
        <v>0</v>
      </c>
      <c r="CJ4" s="203">
        <v>0</v>
      </c>
      <c r="CK4" s="203">
        <v>0</v>
      </c>
      <c r="CL4" s="203">
        <v>0</v>
      </c>
      <c r="CM4" s="203">
        <v>0</v>
      </c>
      <c r="CN4" s="203">
        <v>0.40300000000000002</v>
      </c>
    </row>
    <row r="5" spans="1:92" s="18" customFormat="1" ht="41.25" customHeight="1" x14ac:dyDescent="0.2">
      <c r="A5" s="159"/>
      <c r="B5" s="193"/>
      <c r="C5" s="199" t="s">
        <v>78</v>
      </c>
      <c r="D5" s="204"/>
      <c r="E5" s="204"/>
      <c r="F5" s="205"/>
      <c r="G5" s="196"/>
      <c r="H5" s="205"/>
      <c r="I5" s="205"/>
      <c r="J5" s="196"/>
      <c r="K5" s="204"/>
      <c r="L5" s="206">
        <v>75627.045454545456</v>
      </c>
      <c r="M5" s="198"/>
      <c r="N5" s="206"/>
      <c r="O5" s="206"/>
      <c r="P5" s="198"/>
      <c r="Q5" s="198"/>
      <c r="R5" s="198"/>
      <c r="S5" s="198"/>
      <c r="T5" s="198"/>
      <c r="U5" s="198"/>
      <c r="V5" s="198"/>
      <c r="W5" s="198"/>
      <c r="X5" s="198"/>
      <c r="Y5" s="198"/>
      <c r="Z5" s="198"/>
      <c r="AA5" s="198"/>
      <c r="AB5" s="198"/>
      <c r="AC5" s="198"/>
      <c r="AD5" s="198"/>
      <c r="AE5" s="198"/>
      <c r="AF5" s="199" t="s">
        <v>78</v>
      </c>
      <c r="AG5" s="197">
        <v>1.5</v>
      </c>
      <c r="AH5" s="197"/>
      <c r="AI5" s="197"/>
      <c r="AJ5" s="197"/>
      <c r="AK5" s="197"/>
      <c r="AL5" s="197"/>
      <c r="AM5" s="197"/>
      <c r="AN5" s="197"/>
      <c r="AO5" s="200"/>
      <c r="AP5" s="201" t="s">
        <v>332</v>
      </c>
      <c r="AQ5" s="202">
        <v>1</v>
      </c>
      <c r="AR5" s="207">
        <v>0.16900000000000001</v>
      </c>
      <c r="AS5" s="207">
        <v>0.03</v>
      </c>
      <c r="AT5" s="207">
        <v>8.4000000000000005E-2</v>
      </c>
      <c r="AU5" s="207">
        <v>0</v>
      </c>
      <c r="AV5" s="207">
        <v>0</v>
      </c>
      <c r="AW5" s="207">
        <v>0</v>
      </c>
      <c r="AX5" s="207">
        <v>0</v>
      </c>
      <c r="AY5" s="207">
        <v>0</v>
      </c>
      <c r="AZ5" s="207">
        <v>0</v>
      </c>
      <c r="BA5" s="207">
        <v>0</v>
      </c>
      <c r="BB5" s="207">
        <v>0</v>
      </c>
      <c r="BC5" s="207">
        <v>0.16900000000000001</v>
      </c>
      <c r="BD5" s="207">
        <v>5.8999999999999997E-2</v>
      </c>
      <c r="BE5" s="207">
        <v>0</v>
      </c>
      <c r="BF5" s="207">
        <v>0</v>
      </c>
      <c r="BG5" s="207">
        <v>0</v>
      </c>
      <c r="BH5" s="207">
        <v>0</v>
      </c>
      <c r="BI5" s="207">
        <v>0</v>
      </c>
      <c r="BJ5" s="207">
        <v>0</v>
      </c>
      <c r="BK5" s="207">
        <v>0</v>
      </c>
      <c r="BL5" s="207">
        <v>0</v>
      </c>
      <c r="BM5" s="207">
        <v>0</v>
      </c>
      <c r="BN5" s="207">
        <v>0</v>
      </c>
      <c r="BO5" s="207">
        <v>0</v>
      </c>
      <c r="BP5" s="207">
        <v>0</v>
      </c>
      <c r="BQ5" s="207">
        <v>0</v>
      </c>
      <c r="BR5" s="207">
        <v>0</v>
      </c>
      <c r="BS5" s="207">
        <v>0</v>
      </c>
      <c r="BT5" s="207">
        <v>0</v>
      </c>
      <c r="BU5" s="207">
        <v>0</v>
      </c>
      <c r="BV5" s="207">
        <v>0</v>
      </c>
      <c r="BW5" s="207">
        <v>0</v>
      </c>
      <c r="BX5" s="207">
        <v>0</v>
      </c>
      <c r="BY5" s="207">
        <v>0</v>
      </c>
      <c r="BZ5" s="207">
        <v>0</v>
      </c>
      <c r="CA5" s="207">
        <v>0</v>
      </c>
      <c r="CB5" s="207">
        <v>0</v>
      </c>
      <c r="CC5" s="207">
        <v>0</v>
      </c>
      <c r="CD5" s="207">
        <v>0</v>
      </c>
      <c r="CE5" s="207">
        <v>0</v>
      </c>
      <c r="CF5" s="207">
        <v>0</v>
      </c>
      <c r="CG5" s="207">
        <v>0</v>
      </c>
      <c r="CH5" s="207">
        <v>0</v>
      </c>
      <c r="CI5" s="207">
        <v>0</v>
      </c>
      <c r="CJ5" s="207">
        <v>0</v>
      </c>
      <c r="CK5" s="207">
        <v>0</v>
      </c>
      <c r="CL5" s="207">
        <v>0</v>
      </c>
      <c r="CM5" s="207">
        <v>0</v>
      </c>
      <c r="CN5" s="207">
        <v>0.48899999999999993</v>
      </c>
    </row>
    <row r="6" spans="1:92" s="186" customFormat="1" ht="54" customHeight="1" x14ac:dyDescent="0.2">
      <c r="A6" s="159"/>
      <c r="B6" s="193"/>
      <c r="C6" s="199" t="s">
        <v>49</v>
      </c>
      <c r="D6" s="208"/>
      <c r="E6" s="208">
        <v>0</v>
      </c>
      <c r="F6" s="209">
        <v>0.56999999999999995</v>
      </c>
      <c r="G6" s="209">
        <v>0</v>
      </c>
      <c r="H6" s="209">
        <v>0.4</v>
      </c>
      <c r="I6" s="209">
        <v>0</v>
      </c>
      <c r="J6" s="209">
        <v>0.03</v>
      </c>
      <c r="K6" s="208"/>
      <c r="L6" s="210"/>
      <c r="M6" s="210"/>
      <c r="N6" s="210"/>
      <c r="O6" s="210"/>
      <c r="P6" s="210"/>
      <c r="Q6" s="210"/>
      <c r="R6" s="210"/>
      <c r="S6" s="210"/>
      <c r="T6" s="210"/>
      <c r="U6" s="210"/>
      <c r="V6" s="210"/>
      <c r="W6" s="210"/>
      <c r="X6" s="210"/>
      <c r="Y6" s="210"/>
      <c r="Z6" s="210"/>
      <c r="AA6" s="210"/>
      <c r="AB6" s="210"/>
      <c r="AC6" s="210"/>
      <c r="AD6" s="210"/>
      <c r="AE6" s="210"/>
      <c r="AF6" s="199" t="s">
        <v>78</v>
      </c>
      <c r="AG6" s="210"/>
      <c r="AH6" s="210"/>
      <c r="AI6" s="211"/>
      <c r="AJ6" s="211"/>
      <c r="AK6" s="210"/>
      <c r="AL6" s="210"/>
      <c r="AM6" s="210"/>
      <c r="AN6" s="210"/>
      <c r="AO6" s="200"/>
      <c r="AP6" s="212" t="s">
        <v>69</v>
      </c>
      <c r="AQ6" s="213"/>
      <c r="AR6" s="214" t="s">
        <v>89</v>
      </c>
      <c r="AS6" s="214" t="s">
        <v>90</v>
      </c>
      <c r="AT6" s="214" t="s">
        <v>190</v>
      </c>
      <c r="AU6" s="214"/>
      <c r="AV6" s="214"/>
      <c r="AW6" s="214"/>
      <c r="AX6" s="214"/>
      <c r="AY6" s="214"/>
      <c r="AZ6" s="214"/>
      <c r="BA6" s="214"/>
      <c r="BB6" s="214"/>
      <c r="BC6" s="214" t="s">
        <v>252</v>
      </c>
      <c r="BD6" s="214" t="s">
        <v>251</v>
      </c>
      <c r="BE6" s="214"/>
      <c r="BF6" s="214"/>
      <c r="BG6" s="214"/>
      <c r="BH6" s="214"/>
      <c r="BI6" s="214"/>
      <c r="BJ6" s="214"/>
      <c r="BK6" s="214"/>
      <c r="BL6" s="214"/>
      <c r="BM6" s="214"/>
      <c r="BN6" s="214"/>
      <c r="BO6" s="214"/>
      <c r="BP6" s="214"/>
      <c r="BQ6" s="214"/>
      <c r="BR6" s="214"/>
      <c r="BS6" s="214"/>
      <c r="BT6" s="214"/>
      <c r="BU6" s="214"/>
      <c r="BV6" s="214"/>
      <c r="BW6" s="214"/>
      <c r="BX6" s="214"/>
      <c r="BY6" s="214"/>
      <c r="BZ6" s="214"/>
      <c r="CA6" s="214"/>
      <c r="CB6" s="214"/>
      <c r="CC6" s="214"/>
      <c r="CD6" s="214"/>
      <c r="CE6" s="214"/>
      <c r="CF6" s="214"/>
      <c r="CG6" s="214"/>
      <c r="CH6" s="214"/>
      <c r="CI6" s="214"/>
      <c r="CJ6" s="214"/>
      <c r="CK6" s="214"/>
      <c r="CL6" s="214"/>
      <c r="CM6" s="214"/>
      <c r="CN6" s="214" t="s">
        <v>117</v>
      </c>
    </row>
    <row r="7" spans="1:92" s="186" customFormat="1" ht="33.75" hidden="1" customHeight="1" x14ac:dyDescent="0.2">
      <c r="A7" s="159"/>
      <c r="B7" s="193"/>
      <c r="C7" s="193"/>
      <c r="D7" s="209"/>
      <c r="E7" s="209"/>
      <c r="F7" s="209"/>
      <c r="G7" s="209"/>
      <c r="H7" s="209"/>
      <c r="I7" s="209"/>
      <c r="J7" s="209"/>
      <c r="K7" s="209"/>
      <c r="L7" s="196"/>
      <c r="M7" s="209"/>
      <c r="N7" s="209"/>
      <c r="O7" s="209"/>
      <c r="P7" s="209"/>
      <c r="Q7" s="209"/>
      <c r="R7" s="209"/>
      <c r="S7" s="209"/>
      <c r="T7" s="209"/>
      <c r="U7" s="209"/>
      <c r="V7" s="209"/>
      <c r="W7" s="209"/>
      <c r="X7" s="209"/>
      <c r="Y7" s="209"/>
      <c r="Z7" s="209"/>
      <c r="AA7" s="209"/>
      <c r="AB7" s="209"/>
      <c r="AC7" s="209"/>
      <c r="AD7" s="209"/>
      <c r="AE7" s="209"/>
      <c r="AF7" s="193" t="s">
        <v>78</v>
      </c>
      <c r="AG7" s="209"/>
      <c r="AH7" s="209"/>
      <c r="AI7" s="209"/>
      <c r="AJ7" s="211"/>
      <c r="AK7" s="209"/>
      <c r="AL7" s="209"/>
      <c r="AM7" s="209"/>
      <c r="AN7" s="209"/>
      <c r="AO7" s="200"/>
      <c r="AP7" s="212" t="s">
        <v>69</v>
      </c>
      <c r="AQ7" s="213"/>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row>
    <row r="8" spans="1:92" s="186" customFormat="1" ht="25.5" x14ac:dyDescent="0.2">
      <c r="A8" s="159"/>
      <c r="B8" s="216"/>
      <c r="C8" s="216"/>
      <c r="D8" s="204"/>
      <c r="E8" s="204"/>
      <c r="F8" s="205"/>
      <c r="G8" s="196"/>
      <c r="H8" s="205"/>
      <c r="I8" s="196"/>
      <c r="J8" s="196"/>
      <c r="K8" s="204"/>
      <c r="L8" s="217"/>
      <c r="M8" s="217"/>
      <c r="N8" s="217"/>
      <c r="O8" s="217"/>
      <c r="P8" s="217"/>
      <c r="Q8" s="217"/>
      <c r="R8" s="217"/>
      <c r="S8" s="217"/>
      <c r="T8" s="217"/>
      <c r="U8" s="217"/>
      <c r="V8" s="217"/>
      <c r="W8" s="217"/>
      <c r="X8" s="217"/>
      <c r="Y8" s="217"/>
      <c r="Z8" s="217"/>
      <c r="AA8" s="217"/>
      <c r="AB8" s="217"/>
      <c r="AC8" s="217"/>
      <c r="AD8" s="217"/>
      <c r="AE8" s="217"/>
      <c r="AF8" s="204"/>
      <c r="AG8" s="196"/>
      <c r="AH8" s="196"/>
      <c r="AI8" s="196"/>
      <c r="AJ8" s="196"/>
      <c r="AK8" s="196"/>
      <c r="AL8" s="196"/>
      <c r="AM8" s="196"/>
      <c r="AN8" s="196"/>
      <c r="AO8" s="200"/>
      <c r="AP8" s="212" t="s">
        <v>69</v>
      </c>
      <c r="AQ8" s="213"/>
      <c r="AR8" s="214"/>
      <c r="AS8" s="214"/>
      <c r="AT8" s="214"/>
      <c r="AU8" s="214"/>
      <c r="AV8" s="214"/>
      <c r="AW8" s="214"/>
      <c r="AX8" s="214"/>
      <c r="AY8" s="214"/>
      <c r="AZ8" s="214"/>
      <c r="BA8" s="214"/>
      <c r="BB8" s="214"/>
      <c r="BC8" s="214"/>
      <c r="BD8" s="214"/>
      <c r="BE8" s="214"/>
      <c r="BF8" s="214"/>
      <c r="BG8" s="214"/>
      <c r="BH8" s="214"/>
      <c r="BI8" s="214"/>
      <c r="BJ8" s="214"/>
      <c r="BK8" s="214"/>
      <c r="BL8" s="214"/>
      <c r="BM8" s="214"/>
      <c r="BN8" s="214"/>
      <c r="BO8" s="214"/>
      <c r="BP8" s="214"/>
      <c r="BQ8" s="214"/>
      <c r="BR8" s="214"/>
      <c r="BS8" s="214"/>
      <c r="BT8" s="214"/>
      <c r="BU8" s="214"/>
      <c r="BV8" s="214"/>
      <c r="BW8" s="214"/>
      <c r="BX8" s="214"/>
      <c r="BY8" s="214"/>
      <c r="BZ8" s="214"/>
      <c r="CA8" s="214"/>
      <c r="CB8" s="214"/>
      <c r="CC8" s="214"/>
      <c r="CD8" s="214"/>
      <c r="CE8" s="214"/>
      <c r="CF8" s="214"/>
      <c r="CG8" s="214"/>
      <c r="CH8" s="214"/>
      <c r="CI8" s="214"/>
      <c r="CJ8" s="214"/>
      <c r="CK8" s="214"/>
      <c r="CL8" s="214"/>
      <c r="CM8" s="214"/>
      <c r="CN8" s="214"/>
    </row>
    <row r="9" spans="1:92" s="187" customFormat="1" ht="12.75" x14ac:dyDescent="0.2">
      <c r="A9" s="159"/>
      <c r="B9" s="216"/>
      <c r="C9" s="216"/>
      <c r="D9" s="204"/>
      <c r="E9" s="204"/>
      <c r="F9" s="205"/>
      <c r="G9" s="196"/>
      <c r="H9" s="205"/>
      <c r="I9" s="196"/>
      <c r="J9" s="196"/>
      <c r="K9" s="204"/>
      <c r="L9" s="217"/>
      <c r="M9" s="217"/>
      <c r="N9" s="217"/>
      <c r="O9" s="217"/>
      <c r="P9" s="217"/>
      <c r="Q9" s="217"/>
      <c r="R9" s="217"/>
      <c r="S9" s="217"/>
      <c r="T9" s="217"/>
      <c r="U9" s="217"/>
      <c r="V9" s="217"/>
      <c r="W9" s="217"/>
      <c r="X9" s="217"/>
      <c r="Y9" s="217"/>
      <c r="Z9" s="217"/>
      <c r="AA9" s="217"/>
      <c r="AB9" s="217"/>
      <c r="AC9" s="217"/>
      <c r="AD9" s="217"/>
      <c r="AE9" s="217"/>
      <c r="AF9" s="204"/>
      <c r="AG9" s="196"/>
      <c r="AH9" s="196"/>
      <c r="AI9" s="196"/>
      <c r="AJ9" s="196"/>
      <c r="AK9" s="196"/>
      <c r="AL9" s="196"/>
      <c r="AM9" s="196"/>
      <c r="AN9" s="196"/>
      <c r="AO9" s="200"/>
      <c r="AP9" s="218"/>
      <c r="AQ9" s="219"/>
      <c r="AR9" s="219"/>
      <c r="AS9" s="219"/>
      <c r="AT9" s="219"/>
      <c r="AU9" s="219"/>
      <c r="AV9" s="219"/>
      <c r="AW9" s="219"/>
      <c r="AX9" s="219"/>
      <c r="AY9" s="219"/>
      <c r="AZ9" s="219"/>
      <c r="BA9" s="219"/>
      <c r="BB9" s="219"/>
      <c r="BC9" s="219"/>
      <c r="BD9" s="219"/>
      <c r="BE9" s="219"/>
      <c r="BF9" s="219"/>
      <c r="BG9" s="219"/>
      <c r="BH9" s="219"/>
      <c r="BI9" s="219"/>
      <c r="BJ9" s="219"/>
      <c r="BK9" s="219"/>
      <c r="BL9" s="219"/>
      <c r="BM9" s="219"/>
      <c r="BN9" s="219"/>
      <c r="BO9" s="219"/>
      <c r="BP9" s="219"/>
      <c r="BQ9" s="219"/>
      <c r="BR9" s="219"/>
      <c r="BS9" s="219"/>
      <c r="BT9" s="219"/>
      <c r="BU9" s="219"/>
      <c r="BV9" s="219"/>
      <c r="BW9" s="219"/>
      <c r="BX9" s="219"/>
      <c r="BY9" s="219"/>
      <c r="BZ9" s="219"/>
      <c r="CA9" s="219"/>
      <c r="CB9" s="219"/>
      <c r="CC9" s="219"/>
      <c r="CD9" s="219"/>
      <c r="CE9" s="219"/>
      <c r="CF9" s="219"/>
      <c r="CG9" s="219"/>
      <c r="CH9" s="219"/>
      <c r="CI9" s="219"/>
      <c r="CJ9" s="219"/>
      <c r="CK9" s="219"/>
      <c r="CL9" s="219"/>
      <c r="CM9" s="219"/>
      <c r="CN9" s="219"/>
    </row>
    <row r="10" spans="1:92" s="188" customFormat="1" x14ac:dyDescent="0.25">
      <c r="A10" s="159"/>
      <c r="B10" s="216"/>
      <c r="C10" s="216"/>
      <c r="D10" s="204"/>
      <c r="E10" s="204"/>
      <c r="F10" s="205"/>
      <c r="G10" s="196"/>
      <c r="H10" s="205"/>
      <c r="I10" s="196"/>
      <c r="J10" s="196"/>
      <c r="K10" s="204"/>
      <c r="L10" s="220"/>
      <c r="M10" s="217"/>
      <c r="N10" s="217"/>
      <c r="O10" s="217"/>
      <c r="P10" s="217"/>
      <c r="Q10" s="217"/>
      <c r="R10" s="217"/>
      <c r="S10" s="217"/>
      <c r="T10" s="217"/>
      <c r="U10" s="217"/>
      <c r="V10" s="217"/>
      <c r="W10" s="217"/>
      <c r="X10" s="217"/>
      <c r="Y10" s="217"/>
      <c r="Z10" s="217"/>
      <c r="AA10" s="217"/>
      <c r="AB10" s="217"/>
      <c r="AC10" s="217"/>
      <c r="AD10" s="217"/>
      <c r="AE10" s="217"/>
      <c r="AF10" s="204"/>
      <c r="AG10" s="196"/>
      <c r="AH10" s="196"/>
      <c r="AI10" s="196"/>
      <c r="AJ10" s="196"/>
      <c r="AK10" s="196"/>
      <c r="AL10" s="196"/>
      <c r="AM10" s="196"/>
      <c r="AN10" s="196"/>
      <c r="AO10" s="200"/>
      <c r="AP10" s="212"/>
      <c r="AQ10" s="221"/>
      <c r="AR10" s="221"/>
      <c r="AS10" s="221"/>
      <c r="AT10" s="221"/>
      <c r="AU10" s="221"/>
      <c r="AV10" s="221"/>
      <c r="AW10" s="221"/>
      <c r="AX10" s="221"/>
      <c r="AY10" s="221"/>
      <c r="AZ10" s="221"/>
      <c r="BA10" s="221"/>
      <c r="BB10" s="221"/>
      <c r="BC10" s="221"/>
      <c r="BD10" s="221"/>
      <c r="BE10" s="221"/>
      <c r="BF10" s="221"/>
      <c r="BG10" s="221"/>
      <c r="BH10" s="221"/>
      <c r="BI10" s="221"/>
      <c r="BJ10" s="221"/>
      <c r="BK10" s="221"/>
      <c r="BL10" s="221"/>
      <c r="BM10" s="221"/>
      <c r="BN10" s="221"/>
      <c r="BO10" s="221"/>
      <c r="BP10" s="221"/>
      <c r="BQ10" s="221"/>
      <c r="BR10" s="221"/>
      <c r="BS10" s="221"/>
      <c r="BT10" s="221"/>
      <c r="BU10" s="221"/>
      <c r="BV10" s="221"/>
      <c r="BW10" s="221"/>
      <c r="BX10" s="221"/>
      <c r="BY10" s="221"/>
      <c r="BZ10" s="221"/>
      <c r="CA10" s="221"/>
      <c r="CB10" s="221"/>
      <c r="CC10" s="221"/>
      <c r="CD10" s="221"/>
      <c r="CE10" s="221"/>
      <c r="CF10" s="221"/>
      <c r="CG10" s="221"/>
      <c r="CH10" s="221"/>
      <c r="CI10" s="221"/>
      <c r="CJ10" s="221"/>
      <c r="CK10" s="221"/>
      <c r="CL10" s="221"/>
      <c r="CM10" s="221"/>
      <c r="CN10" s="221"/>
    </row>
    <row r="11" spans="1:92" s="188" customFormat="1" x14ac:dyDescent="0.25">
      <c r="A11" s="159"/>
      <c r="B11" s="216"/>
      <c r="C11" s="216"/>
      <c r="D11" s="204"/>
      <c r="E11" s="204"/>
      <c r="F11" s="205"/>
      <c r="G11" s="196"/>
      <c r="H11" s="205"/>
      <c r="I11" s="196"/>
      <c r="J11" s="196"/>
      <c r="K11" s="204"/>
      <c r="L11" s="217"/>
      <c r="M11" s="217"/>
      <c r="N11" s="217"/>
      <c r="O11" s="217"/>
      <c r="P11" s="217"/>
      <c r="Q11" s="217"/>
      <c r="R11" s="217"/>
      <c r="S11" s="217"/>
      <c r="T11" s="217"/>
      <c r="U11" s="217"/>
      <c r="V11" s="217"/>
      <c r="W11" s="217"/>
      <c r="X11" s="217"/>
      <c r="Y11" s="217"/>
      <c r="Z11" s="217"/>
      <c r="AA11" s="217"/>
      <c r="AB11" s="217"/>
      <c r="AC11" s="217"/>
      <c r="AD11" s="217"/>
      <c r="AE11" s="217"/>
      <c r="AF11" s="204"/>
      <c r="AG11" s="196"/>
      <c r="AH11" s="196"/>
      <c r="AI11" s="196"/>
      <c r="AJ11" s="196"/>
      <c r="AK11" s="196"/>
      <c r="AL11" s="196"/>
      <c r="AM11" s="196"/>
      <c r="AN11" s="196"/>
      <c r="AO11" s="200"/>
      <c r="AP11" s="212"/>
      <c r="AQ11" s="221"/>
      <c r="AR11" s="221"/>
      <c r="AS11" s="222"/>
      <c r="AT11" s="222"/>
      <c r="AU11" s="222"/>
      <c r="AV11" s="222"/>
      <c r="AW11" s="222"/>
      <c r="AX11" s="222"/>
      <c r="AY11" s="222"/>
      <c r="AZ11" s="222"/>
      <c r="BA11" s="222"/>
      <c r="BB11" s="222"/>
      <c r="BC11" s="222"/>
      <c r="BD11" s="222"/>
      <c r="BE11" s="222"/>
      <c r="BF11" s="222"/>
      <c r="BG11" s="222"/>
      <c r="BH11" s="222"/>
      <c r="BI11" s="222"/>
      <c r="BJ11" s="222"/>
      <c r="BK11" s="222"/>
      <c r="BL11" s="222"/>
      <c r="BM11" s="222"/>
      <c r="BN11" s="222"/>
      <c r="BO11" s="222"/>
      <c r="BP11" s="222"/>
      <c r="BQ11" s="222"/>
      <c r="BR11" s="222"/>
      <c r="BS11" s="222"/>
      <c r="BT11" s="222"/>
      <c r="BU11" s="222"/>
      <c r="BV11" s="222"/>
      <c r="BW11" s="222"/>
      <c r="BX11" s="222"/>
      <c r="BY11" s="222"/>
      <c r="BZ11" s="222"/>
      <c r="CA11" s="222"/>
      <c r="CB11" s="222"/>
      <c r="CC11" s="222"/>
      <c r="CD11" s="222"/>
      <c r="CE11" s="222"/>
      <c r="CF11" s="222"/>
      <c r="CG11" s="222"/>
      <c r="CH11" s="222"/>
      <c r="CI11" s="222"/>
      <c r="CJ11" s="222"/>
      <c r="CK11" s="222"/>
      <c r="CL11" s="222"/>
      <c r="CM11" s="222"/>
      <c r="CN11" s="222"/>
    </row>
    <row r="12" spans="1:92" s="19" customFormat="1" x14ac:dyDescent="0.25">
      <c r="A12" s="159"/>
      <c r="B12" s="192" t="str">
        <f>'Исходные данные'!B13</f>
        <v>Итого</v>
      </c>
      <c r="C12" s="192"/>
      <c r="D12" s="223"/>
      <c r="E12" s="163"/>
      <c r="F12" s="163"/>
      <c r="G12" s="163"/>
      <c r="H12" s="163"/>
      <c r="I12" s="163"/>
      <c r="J12" s="163"/>
      <c r="K12" s="163"/>
      <c r="L12" s="166"/>
      <c r="M12" s="166"/>
      <c r="N12" s="166"/>
      <c r="O12" s="166"/>
      <c r="P12" s="166"/>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224"/>
      <c r="AP12" s="212"/>
      <c r="AQ12" s="225">
        <v>95716670.699999973</v>
      </c>
      <c r="AR12" s="225">
        <v>16143989.5</v>
      </c>
      <c r="AS12" s="225">
        <v>2872428.4</v>
      </c>
      <c r="AT12" s="225">
        <v>8073957.1999999993</v>
      </c>
      <c r="AU12" s="225"/>
      <c r="AV12" s="225"/>
      <c r="AW12" s="225">
        <v>0</v>
      </c>
      <c r="AX12" s="225"/>
      <c r="AY12" s="225"/>
      <c r="AZ12" s="225">
        <v>0</v>
      </c>
      <c r="BA12" s="225">
        <v>0</v>
      </c>
      <c r="BB12" s="225"/>
      <c r="BC12" s="225">
        <v>16202017.800000001</v>
      </c>
      <c r="BD12" s="225">
        <v>5672197.8000000007</v>
      </c>
      <c r="BE12" s="225"/>
      <c r="BF12" s="225"/>
      <c r="BG12" s="225"/>
      <c r="BH12" s="225"/>
      <c r="BI12" s="225"/>
      <c r="BJ12" s="225"/>
      <c r="BK12" s="225"/>
      <c r="BL12" s="225"/>
      <c r="BM12" s="225"/>
      <c r="BN12" s="225"/>
      <c r="BO12" s="225"/>
      <c r="BP12" s="225"/>
      <c r="BQ12" s="225"/>
      <c r="BR12" s="225"/>
      <c r="BS12" s="225"/>
      <c r="BT12" s="225"/>
      <c r="BU12" s="225"/>
      <c r="BV12" s="225"/>
      <c r="BW12" s="225"/>
      <c r="BX12" s="225"/>
      <c r="BY12" s="225"/>
      <c r="BZ12" s="225"/>
      <c r="CA12" s="225"/>
      <c r="CB12" s="225"/>
      <c r="CC12" s="225"/>
      <c r="CD12" s="225"/>
      <c r="CE12" s="225"/>
      <c r="CF12" s="225"/>
      <c r="CG12" s="225"/>
      <c r="CH12" s="225"/>
      <c r="CI12" s="225"/>
      <c r="CJ12" s="225"/>
      <c r="CK12" s="225"/>
      <c r="CL12" s="225"/>
      <c r="CM12" s="225"/>
      <c r="CN12" s="225">
        <v>46752079.99999997</v>
      </c>
    </row>
    <row r="13" spans="1:92" s="18" customFormat="1" ht="12.75" x14ac:dyDescent="0.2">
      <c r="A13" s="171">
        <f>'Исходные данные'!A14</f>
        <v>1</v>
      </c>
      <c r="B13" s="172" t="str">
        <f>'Исходные данные'!B14</f>
        <v>г. Нефтеюганск</v>
      </c>
      <c r="C13" s="172"/>
      <c r="D13" s="223">
        <v>0.82460857097644491</v>
      </c>
      <c r="E13" s="223">
        <v>0.94113497124826262</v>
      </c>
      <c r="F13" s="226">
        <v>0.98145447767092919</v>
      </c>
      <c r="G13" s="226">
        <v>0.95627878213418238</v>
      </c>
      <c r="H13" s="226">
        <v>0.89364072682356832</v>
      </c>
      <c r="I13" s="226">
        <v>0.86497866799729561</v>
      </c>
      <c r="J13" s="226">
        <v>0.8083209415468583</v>
      </c>
      <c r="K13" s="223">
        <v>0.89023532905076597</v>
      </c>
      <c r="L13" s="226">
        <v>0.83687117830881042</v>
      </c>
      <c r="M13" s="226">
        <v>0.86770253808038522</v>
      </c>
      <c r="N13" s="226">
        <v>0.99013020864328305</v>
      </c>
      <c r="O13" s="226"/>
      <c r="P13" s="226">
        <v>1.0392762398050617</v>
      </c>
      <c r="Q13" s="226"/>
      <c r="R13" s="226"/>
      <c r="S13" s="226"/>
      <c r="T13" s="226"/>
      <c r="U13" s="226"/>
      <c r="V13" s="226"/>
      <c r="W13" s="226">
        <v>0.88915810649028604</v>
      </c>
      <c r="X13" s="226"/>
      <c r="Y13" s="226">
        <v>0.86414308939570583</v>
      </c>
      <c r="Z13" s="226"/>
      <c r="AA13" s="226"/>
      <c r="AB13" s="226">
        <v>0.59130382694338723</v>
      </c>
      <c r="AC13" s="226"/>
      <c r="AD13" s="226"/>
      <c r="AE13" s="226"/>
      <c r="AF13" s="163"/>
      <c r="AG13" s="223">
        <v>1</v>
      </c>
      <c r="AH13" s="223">
        <v>0.93449812284779432</v>
      </c>
      <c r="AI13" s="223"/>
      <c r="AJ13" s="223"/>
      <c r="AK13" s="223"/>
      <c r="AL13" s="223"/>
      <c r="AM13" s="223"/>
      <c r="AN13" s="223">
        <v>1</v>
      </c>
      <c r="AO13" s="224"/>
      <c r="AP13" s="172"/>
      <c r="AQ13" s="227">
        <v>6171972.9430399993</v>
      </c>
      <c r="AR13" s="228">
        <v>710614.93200000003</v>
      </c>
      <c r="AS13" s="228">
        <v>208387.02299999999</v>
      </c>
      <c r="AT13" s="228">
        <v>410879.73800000001</v>
      </c>
      <c r="AU13" s="228">
        <v>263686.3</v>
      </c>
      <c r="AV13" s="228">
        <v>553.4</v>
      </c>
      <c r="AW13" s="228">
        <v>0</v>
      </c>
      <c r="AX13" s="228">
        <v>0</v>
      </c>
      <c r="AY13" s="228">
        <v>142.43199999999999</v>
      </c>
      <c r="AZ13" s="228">
        <v>0</v>
      </c>
      <c r="BA13" s="228">
        <v>0</v>
      </c>
      <c r="BB13" s="228">
        <v>0</v>
      </c>
      <c r="BC13" s="228">
        <v>755155.61100000003</v>
      </c>
      <c r="BD13" s="228">
        <v>220900.728</v>
      </c>
      <c r="BE13" s="228">
        <v>0</v>
      </c>
      <c r="BF13" s="228">
        <v>0</v>
      </c>
      <c r="BG13" s="228">
        <v>0</v>
      </c>
      <c r="BH13" s="228">
        <v>0</v>
      </c>
      <c r="BI13" s="228">
        <v>27120.89</v>
      </c>
      <c r="BJ13" s="228">
        <v>0</v>
      </c>
      <c r="BK13" s="228">
        <v>0</v>
      </c>
      <c r="BL13" s="228">
        <v>9680.6</v>
      </c>
      <c r="BM13" s="228">
        <v>0</v>
      </c>
      <c r="BN13" s="228">
        <v>132021.82279999999</v>
      </c>
      <c r="BO13" s="228">
        <v>116606.227</v>
      </c>
      <c r="BP13" s="228">
        <v>135892.33199999999</v>
      </c>
      <c r="BQ13" s="228"/>
      <c r="BR13" s="228">
        <v>259.39999999999998</v>
      </c>
      <c r="BS13" s="228">
        <v>0</v>
      </c>
      <c r="BT13" s="228">
        <v>0</v>
      </c>
      <c r="BU13" s="228">
        <v>0</v>
      </c>
      <c r="BV13" s="228">
        <v>9991.9</v>
      </c>
      <c r="BW13" s="228">
        <v>645813.36699999997</v>
      </c>
      <c r="BX13" s="228">
        <v>57037.39</v>
      </c>
      <c r="BY13" s="228">
        <v>0</v>
      </c>
      <c r="BZ13" s="228">
        <v>0</v>
      </c>
      <c r="CA13" s="228">
        <v>0</v>
      </c>
      <c r="CB13" s="228">
        <v>0</v>
      </c>
      <c r="CC13" s="228">
        <v>0</v>
      </c>
      <c r="CD13" s="228">
        <v>0</v>
      </c>
      <c r="CE13" s="228">
        <v>0</v>
      </c>
      <c r="CF13" s="228">
        <v>0</v>
      </c>
      <c r="CG13" s="228">
        <v>0</v>
      </c>
      <c r="CH13" s="228">
        <v>0</v>
      </c>
      <c r="CI13" s="228">
        <v>0</v>
      </c>
      <c r="CJ13" s="228">
        <v>0</v>
      </c>
      <c r="CK13" s="228">
        <v>0</v>
      </c>
      <c r="CL13" s="228">
        <v>0</v>
      </c>
      <c r="CM13" s="228">
        <v>0</v>
      </c>
      <c r="CN13" s="228">
        <v>3866034.9110399992</v>
      </c>
    </row>
    <row r="14" spans="1:92" s="18" customFormat="1" ht="12.75" x14ac:dyDescent="0.2">
      <c r="A14" s="171">
        <f>'Исходные данные'!A15</f>
        <v>2</v>
      </c>
      <c r="B14" s="172" t="str">
        <f>'Исходные данные'!B15</f>
        <v>г. Сургут</v>
      </c>
      <c r="C14" s="172"/>
      <c r="D14" s="223">
        <v>0.85855720607515562</v>
      </c>
      <c r="E14" s="223">
        <v>0.97578464217232297</v>
      </c>
      <c r="F14" s="226">
        <v>0.98145447767092919</v>
      </c>
      <c r="G14" s="226">
        <v>1.0452057038988707</v>
      </c>
      <c r="H14" s="226">
        <v>0.9767427682833022</v>
      </c>
      <c r="I14" s="226">
        <v>0.91523217861514683</v>
      </c>
      <c r="J14" s="226">
        <v>0.85528275288575195</v>
      </c>
      <c r="K14" s="223">
        <v>0.89397248361207005</v>
      </c>
      <c r="L14" s="226">
        <v>0.68089751880466964</v>
      </c>
      <c r="M14" s="226">
        <v>0.86770253808038522</v>
      </c>
      <c r="N14" s="226">
        <v>0.99013020864328305</v>
      </c>
      <c r="O14" s="226"/>
      <c r="P14" s="226">
        <v>1.0392762398050617</v>
      </c>
      <c r="Q14" s="226"/>
      <c r="R14" s="226"/>
      <c r="S14" s="226"/>
      <c r="T14" s="226"/>
      <c r="U14" s="226"/>
      <c r="V14" s="226"/>
      <c r="W14" s="226">
        <v>1.0627222181233349</v>
      </c>
      <c r="X14" s="226"/>
      <c r="Y14" s="226">
        <v>1.0203363057481285</v>
      </c>
      <c r="Z14" s="226"/>
      <c r="AA14" s="226"/>
      <c r="AB14" s="226">
        <v>0.64748669673086023</v>
      </c>
      <c r="AC14" s="226"/>
      <c r="AD14" s="226"/>
      <c r="AE14" s="226"/>
      <c r="AF14" s="163"/>
      <c r="AG14" s="223">
        <v>1</v>
      </c>
      <c r="AH14" s="223">
        <v>0.93449812284779432</v>
      </c>
      <c r="AI14" s="223"/>
      <c r="AJ14" s="223"/>
      <c r="AK14" s="223"/>
      <c r="AL14" s="223"/>
      <c r="AM14" s="223"/>
      <c r="AN14" s="223">
        <v>1</v>
      </c>
      <c r="AO14" s="224"/>
      <c r="AP14" s="172"/>
      <c r="AQ14" s="227">
        <v>16529101.231910003</v>
      </c>
      <c r="AR14" s="228">
        <v>1620439.59454</v>
      </c>
      <c r="AS14" s="228">
        <v>65908.343039999992</v>
      </c>
      <c r="AT14" s="228">
        <v>2717488.1809</v>
      </c>
      <c r="AU14" s="228">
        <v>715546.51326000004</v>
      </c>
      <c r="AV14" s="228">
        <v>19378.916719999997</v>
      </c>
      <c r="AW14" s="228">
        <v>0</v>
      </c>
      <c r="AX14" s="228">
        <v>0</v>
      </c>
      <c r="AY14" s="228">
        <v>0</v>
      </c>
      <c r="AZ14" s="228">
        <v>0</v>
      </c>
      <c r="BA14" s="228">
        <v>0</v>
      </c>
      <c r="BB14" s="228">
        <v>1699.2202199999999</v>
      </c>
      <c r="BC14" s="228">
        <v>3554904.9214799996</v>
      </c>
      <c r="BD14" s="228">
        <v>993997.91135000007</v>
      </c>
      <c r="BE14" s="228">
        <v>0</v>
      </c>
      <c r="BF14" s="228">
        <v>0</v>
      </c>
      <c r="BG14" s="228">
        <v>0</v>
      </c>
      <c r="BH14" s="228">
        <v>0</v>
      </c>
      <c r="BI14" s="228">
        <v>63765.83339</v>
      </c>
      <c r="BJ14" s="228">
        <v>0</v>
      </c>
      <c r="BK14" s="228">
        <v>0</v>
      </c>
      <c r="BL14" s="228">
        <v>176088.8186</v>
      </c>
      <c r="BM14" s="228">
        <v>88046.417029999997</v>
      </c>
      <c r="BN14" s="228">
        <v>201639.86194999999</v>
      </c>
      <c r="BO14" s="228">
        <v>528675.92564999999</v>
      </c>
      <c r="BP14" s="228">
        <v>82008.758790000007</v>
      </c>
      <c r="BQ14" s="228"/>
      <c r="BR14" s="228">
        <v>63816.958590000002</v>
      </c>
      <c r="BS14" s="228">
        <v>0</v>
      </c>
      <c r="BT14" s="228">
        <v>0</v>
      </c>
      <c r="BU14" s="228">
        <v>0</v>
      </c>
      <c r="BV14" s="228">
        <v>97027.97252000001</v>
      </c>
      <c r="BW14" s="228">
        <v>1098071.8041900001</v>
      </c>
      <c r="BX14" s="228">
        <v>321533.31626999995</v>
      </c>
      <c r="BY14" s="228">
        <v>0</v>
      </c>
      <c r="BZ14" s="228">
        <v>0</v>
      </c>
      <c r="CA14" s="228">
        <v>0</v>
      </c>
      <c r="CB14" s="228">
        <v>0</v>
      </c>
      <c r="CC14" s="228">
        <v>0</v>
      </c>
      <c r="CD14" s="228">
        <v>0</v>
      </c>
      <c r="CE14" s="228">
        <v>0</v>
      </c>
      <c r="CF14" s="228">
        <v>0</v>
      </c>
      <c r="CG14" s="228">
        <v>0</v>
      </c>
      <c r="CH14" s="228">
        <v>0</v>
      </c>
      <c r="CI14" s="228">
        <v>0</v>
      </c>
      <c r="CJ14" s="228">
        <v>0</v>
      </c>
      <c r="CK14" s="228">
        <v>0</v>
      </c>
      <c r="CL14" s="228">
        <v>0</v>
      </c>
      <c r="CM14" s="228">
        <v>0</v>
      </c>
      <c r="CN14" s="228">
        <v>7576362.280600003</v>
      </c>
    </row>
    <row r="15" spans="1:92" s="18" customFormat="1" ht="12.75" x14ac:dyDescent="0.2">
      <c r="A15" s="171">
        <f>'Исходные данные'!A16</f>
        <v>3</v>
      </c>
      <c r="B15" s="172" t="str">
        <f>'Исходные данные'!B16</f>
        <v>г. Ханты-Мансийск</v>
      </c>
      <c r="C15" s="172"/>
      <c r="D15" s="223">
        <v>0.9484980774071341</v>
      </c>
      <c r="E15" s="223">
        <v>0.99801394015160361</v>
      </c>
      <c r="F15" s="226">
        <v>0.98145447767092919</v>
      </c>
      <c r="G15" s="226">
        <v>1.0966075654312961</v>
      </c>
      <c r="H15" s="226">
        <v>1.024777711396236</v>
      </c>
      <c r="I15" s="226">
        <v>1.0227879764059504</v>
      </c>
      <c r="J15" s="226">
        <v>0.95579344402265487</v>
      </c>
      <c r="K15" s="223">
        <v>0.9656255303846184</v>
      </c>
      <c r="L15" s="226">
        <v>0.90438011955343545</v>
      </c>
      <c r="M15" s="226">
        <v>0.86770253808038522</v>
      </c>
      <c r="N15" s="226">
        <v>0.99013020864328305</v>
      </c>
      <c r="O15" s="226"/>
      <c r="P15" s="226">
        <v>1.0392762398050617</v>
      </c>
      <c r="Q15" s="226"/>
      <c r="R15" s="226"/>
      <c r="S15" s="226"/>
      <c r="T15" s="226"/>
      <c r="U15" s="226"/>
      <c r="V15" s="226"/>
      <c r="W15" s="226">
        <v>1.0214340778992068</v>
      </c>
      <c r="X15" s="226"/>
      <c r="Y15" s="226">
        <v>1.0407909441015015</v>
      </c>
      <c r="Z15" s="226"/>
      <c r="AA15" s="226"/>
      <c r="AB15" s="226">
        <v>0.85089864984462094</v>
      </c>
      <c r="AC15" s="226"/>
      <c r="AD15" s="226"/>
      <c r="AE15" s="226"/>
      <c r="AF15" s="163"/>
      <c r="AG15" s="223">
        <v>1</v>
      </c>
      <c r="AH15" s="223">
        <v>0.93449812284779432</v>
      </c>
      <c r="AI15" s="223"/>
      <c r="AJ15" s="223"/>
      <c r="AK15" s="223"/>
      <c r="AL15" s="223"/>
      <c r="AM15" s="223"/>
      <c r="AN15" s="223">
        <v>1</v>
      </c>
      <c r="AO15" s="224"/>
      <c r="AP15" s="172"/>
      <c r="AQ15" s="227">
        <v>5351010.3901300021</v>
      </c>
      <c r="AR15" s="228">
        <v>741927.92705000006</v>
      </c>
      <c r="AS15" s="228">
        <v>52578.72378</v>
      </c>
      <c r="AT15" s="228">
        <v>655868.32775000005</v>
      </c>
      <c r="AU15" s="228">
        <v>142558.01799999998</v>
      </c>
      <c r="AV15" s="228">
        <v>404</v>
      </c>
      <c r="AW15" s="228">
        <v>0</v>
      </c>
      <c r="AX15" s="228">
        <v>207.19322</v>
      </c>
      <c r="AY15" s="228">
        <v>0</v>
      </c>
      <c r="AZ15" s="228">
        <v>0</v>
      </c>
      <c r="BA15" s="228">
        <v>0</v>
      </c>
      <c r="BB15" s="228">
        <v>1100</v>
      </c>
      <c r="BC15" s="228">
        <v>1301393.0408700001</v>
      </c>
      <c r="BD15" s="228">
        <v>238060.03375</v>
      </c>
      <c r="BE15" s="228">
        <v>0</v>
      </c>
      <c r="BF15" s="228">
        <v>0</v>
      </c>
      <c r="BG15" s="228">
        <v>0</v>
      </c>
      <c r="BH15" s="228">
        <v>0</v>
      </c>
      <c r="BI15" s="228">
        <v>62161.385880000002</v>
      </c>
      <c r="BJ15" s="228">
        <v>0</v>
      </c>
      <c r="BK15" s="228">
        <v>0</v>
      </c>
      <c r="BL15" s="228">
        <v>33646.637280000003</v>
      </c>
      <c r="BM15" s="228">
        <v>9852.65</v>
      </c>
      <c r="BN15" s="228">
        <v>67089.868100000007</v>
      </c>
      <c r="BO15" s="228">
        <v>124737.58695</v>
      </c>
      <c r="BP15" s="228">
        <v>0</v>
      </c>
      <c r="BQ15" s="228"/>
      <c r="BR15" s="228">
        <v>17191.731039999999</v>
      </c>
      <c r="BS15" s="228">
        <v>0</v>
      </c>
      <c r="BT15" s="228">
        <v>0</v>
      </c>
      <c r="BU15" s="228">
        <v>0</v>
      </c>
      <c r="BV15" s="228">
        <v>19955.431</v>
      </c>
      <c r="BW15" s="228">
        <v>171774.20848000003</v>
      </c>
      <c r="BX15" s="228">
        <v>21438.69569</v>
      </c>
      <c r="BY15" s="228">
        <v>0</v>
      </c>
      <c r="BZ15" s="228">
        <v>0</v>
      </c>
      <c r="CA15" s="228">
        <v>0</v>
      </c>
      <c r="CB15" s="228">
        <v>0</v>
      </c>
      <c r="CC15" s="228">
        <v>0</v>
      </c>
      <c r="CD15" s="228">
        <v>0</v>
      </c>
      <c r="CE15" s="228">
        <v>0</v>
      </c>
      <c r="CF15" s="228">
        <v>0</v>
      </c>
      <c r="CG15" s="228">
        <v>0</v>
      </c>
      <c r="CH15" s="228">
        <v>0</v>
      </c>
      <c r="CI15" s="228">
        <v>0</v>
      </c>
      <c r="CJ15" s="228">
        <v>0</v>
      </c>
      <c r="CK15" s="228">
        <v>0</v>
      </c>
      <c r="CL15" s="228">
        <v>0</v>
      </c>
      <c r="CM15" s="228">
        <v>0</v>
      </c>
      <c r="CN15" s="228">
        <v>2361182.3369300021</v>
      </c>
    </row>
    <row r="16" spans="1:92" s="18" customFormat="1" ht="12.75" x14ac:dyDescent="0.2">
      <c r="A16" s="171">
        <f>'Исходные данные'!A17</f>
        <v>4</v>
      </c>
      <c r="B16" s="172" t="str">
        <f>'Исходные данные'!B17</f>
        <v>г. Нижневартовск</v>
      </c>
      <c r="C16" s="172"/>
      <c r="D16" s="223">
        <v>0.839876457043776</v>
      </c>
      <c r="E16" s="223">
        <v>0.9700405466754658</v>
      </c>
      <c r="F16" s="226">
        <v>0.98145447767092919</v>
      </c>
      <c r="G16" s="226">
        <v>1.0370615897029862</v>
      </c>
      <c r="H16" s="226">
        <v>0.96913210885499013</v>
      </c>
      <c r="I16" s="226">
        <v>0.81892980127400206</v>
      </c>
      <c r="J16" s="226">
        <v>0.76528836203467221</v>
      </c>
      <c r="K16" s="223">
        <v>0.87969963559035524</v>
      </c>
      <c r="L16" s="226">
        <v>0.70940502700447439</v>
      </c>
      <c r="M16" s="226">
        <v>0.86770253808038522</v>
      </c>
      <c r="N16" s="226">
        <v>0.99013020864328305</v>
      </c>
      <c r="O16" s="226"/>
      <c r="P16" s="226">
        <v>1.0392762398050617</v>
      </c>
      <c r="Q16" s="226"/>
      <c r="R16" s="226"/>
      <c r="S16" s="226"/>
      <c r="T16" s="226"/>
      <c r="U16" s="226"/>
      <c r="V16" s="226"/>
      <c r="W16" s="226">
        <v>0.97948271390939334</v>
      </c>
      <c r="X16" s="226"/>
      <c r="Y16" s="226">
        <v>0.9354950632919059</v>
      </c>
      <c r="Z16" s="226"/>
      <c r="AA16" s="226"/>
      <c r="AB16" s="226">
        <v>0.63310226128117719</v>
      </c>
      <c r="AC16" s="226"/>
      <c r="AD16" s="226"/>
      <c r="AE16" s="226"/>
      <c r="AF16" s="163"/>
      <c r="AG16" s="223">
        <v>1</v>
      </c>
      <c r="AH16" s="223">
        <v>0.93449812284779432</v>
      </c>
      <c r="AI16" s="223"/>
      <c r="AJ16" s="223"/>
      <c r="AK16" s="223"/>
      <c r="AL16" s="223"/>
      <c r="AM16" s="223"/>
      <c r="AN16" s="223">
        <v>1</v>
      </c>
      <c r="AO16" s="224"/>
      <c r="AP16" s="172"/>
      <c r="AQ16" s="227">
        <v>11756511.824720005</v>
      </c>
      <c r="AR16" s="228">
        <v>1262214.6499999999</v>
      </c>
      <c r="AS16" s="228">
        <v>343159.95</v>
      </c>
      <c r="AT16" s="228">
        <v>1813530.8395100001</v>
      </c>
      <c r="AU16" s="228">
        <v>670228.16</v>
      </c>
      <c r="AV16" s="228">
        <v>0</v>
      </c>
      <c r="AW16" s="228">
        <v>0</v>
      </c>
      <c r="AX16" s="228">
        <v>187455.18</v>
      </c>
      <c r="AY16" s="228">
        <v>0</v>
      </c>
      <c r="AZ16" s="228">
        <v>0</v>
      </c>
      <c r="BA16" s="228">
        <v>0</v>
      </c>
      <c r="BB16" s="228">
        <v>27531.61</v>
      </c>
      <c r="BC16" s="228">
        <v>2544105.3998100003</v>
      </c>
      <c r="BD16" s="228">
        <v>975260.58478999999</v>
      </c>
      <c r="BE16" s="228">
        <v>0</v>
      </c>
      <c r="BF16" s="228">
        <v>0</v>
      </c>
      <c r="BG16" s="228">
        <v>0</v>
      </c>
      <c r="BH16" s="228">
        <v>0</v>
      </c>
      <c r="BI16" s="228">
        <v>42724.06</v>
      </c>
      <c r="BJ16" s="228">
        <v>100</v>
      </c>
      <c r="BK16" s="228">
        <v>0</v>
      </c>
      <c r="BL16" s="228">
        <v>25364.5</v>
      </c>
      <c r="BM16" s="228">
        <v>0</v>
      </c>
      <c r="BN16" s="228">
        <v>230226.73924</v>
      </c>
      <c r="BO16" s="228">
        <v>452506.02</v>
      </c>
      <c r="BP16" s="228">
        <v>0</v>
      </c>
      <c r="BQ16" s="228"/>
      <c r="BR16" s="228">
        <v>523.38</v>
      </c>
      <c r="BS16" s="228">
        <v>0</v>
      </c>
      <c r="BT16" s="228">
        <v>0</v>
      </c>
      <c r="BU16" s="228">
        <v>0</v>
      </c>
      <c r="BV16" s="228">
        <v>31039.3</v>
      </c>
      <c r="BW16" s="228">
        <v>826267.11</v>
      </c>
      <c r="BX16" s="228">
        <v>76138.679999999993</v>
      </c>
      <c r="BY16" s="228">
        <v>0</v>
      </c>
      <c r="BZ16" s="228">
        <v>0</v>
      </c>
      <c r="CA16" s="228">
        <v>0</v>
      </c>
      <c r="CB16" s="228">
        <v>0</v>
      </c>
      <c r="CC16" s="228">
        <v>0</v>
      </c>
      <c r="CD16" s="228">
        <v>0</v>
      </c>
      <c r="CE16" s="228">
        <v>0</v>
      </c>
      <c r="CF16" s="228">
        <v>0</v>
      </c>
      <c r="CG16" s="228">
        <v>0</v>
      </c>
      <c r="CH16" s="228">
        <v>0</v>
      </c>
      <c r="CI16" s="228">
        <v>0</v>
      </c>
      <c r="CJ16" s="228">
        <v>0</v>
      </c>
      <c r="CK16" s="228">
        <v>0</v>
      </c>
      <c r="CL16" s="228">
        <v>0</v>
      </c>
      <c r="CM16" s="228">
        <v>0</v>
      </c>
      <c r="CN16" s="228">
        <v>4818240.4006100046</v>
      </c>
    </row>
    <row r="17" spans="1:92" s="18" customFormat="1" ht="12.75" x14ac:dyDescent="0.2">
      <c r="A17" s="171">
        <f>'Исходные данные'!A18</f>
        <v>5</v>
      </c>
      <c r="B17" s="172" t="str">
        <f>'Исходные данные'!B18</f>
        <v>г. Мегион</v>
      </c>
      <c r="C17" s="172"/>
      <c r="D17" s="223">
        <v>0.9429166145682053</v>
      </c>
      <c r="E17" s="223">
        <v>0.93151696379000493</v>
      </c>
      <c r="F17" s="226">
        <v>0.98145447767092919</v>
      </c>
      <c r="G17" s="226">
        <v>0.93367350240427982</v>
      </c>
      <c r="H17" s="226">
        <v>0.8725161353495251</v>
      </c>
      <c r="I17" s="226">
        <v>0.82331028150978069</v>
      </c>
      <c r="J17" s="226">
        <v>0.76938191259217914</v>
      </c>
      <c r="K17" s="223">
        <v>1.0284694890329296</v>
      </c>
      <c r="L17" s="226">
        <v>1.158143474636399</v>
      </c>
      <c r="M17" s="226">
        <v>0.86770253808038522</v>
      </c>
      <c r="N17" s="226">
        <v>0.99013020864328305</v>
      </c>
      <c r="O17" s="226"/>
      <c r="P17" s="226">
        <v>1.0392762398050617</v>
      </c>
      <c r="Q17" s="226"/>
      <c r="R17" s="226"/>
      <c r="S17" s="226"/>
      <c r="T17" s="226"/>
      <c r="U17" s="226"/>
      <c r="V17" s="226"/>
      <c r="W17" s="226">
        <v>1.0165501477110619</v>
      </c>
      <c r="X17" s="226"/>
      <c r="Y17" s="226">
        <v>1.0438068544625061</v>
      </c>
      <c r="Z17" s="226"/>
      <c r="AA17" s="226"/>
      <c r="AB17" s="226">
        <v>0.83299353676034671</v>
      </c>
      <c r="AC17" s="226"/>
      <c r="AD17" s="226"/>
      <c r="AE17" s="226"/>
      <c r="AF17" s="163"/>
      <c r="AG17" s="223">
        <v>1</v>
      </c>
      <c r="AH17" s="223">
        <v>0.93449812284779432</v>
      </c>
      <c r="AI17" s="223"/>
      <c r="AJ17" s="223"/>
      <c r="AK17" s="223"/>
      <c r="AL17" s="223"/>
      <c r="AM17" s="223"/>
      <c r="AN17" s="223">
        <v>1</v>
      </c>
      <c r="AO17" s="224"/>
      <c r="AP17" s="172"/>
      <c r="AQ17" s="227">
        <v>3371602.2461999995</v>
      </c>
      <c r="AR17" s="228">
        <v>352686.288</v>
      </c>
      <c r="AS17" s="228">
        <v>51345.424930000001</v>
      </c>
      <c r="AT17" s="228">
        <v>211579.68299999999</v>
      </c>
      <c r="AU17" s="228">
        <v>7500</v>
      </c>
      <c r="AV17" s="228">
        <v>504</v>
      </c>
      <c r="AW17" s="228">
        <v>0</v>
      </c>
      <c r="AX17" s="228">
        <v>300</v>
      </c>
      <c r="AY17" s="228">
        <v>0</v>
      </c>
      <c r="AZ17" s="228">
        <v>0</v>
      </c>
      <c r="BA17" s="228">
        <v>0</v>
      </c>
      <c r="BB17" s="228">
        <v>0</v>
      </c>
      <c r="BC17" s="228">
        <v>512814.84752999997</v>
      </c>
      <c r="BD17" s="228">
        <v>189065.56400000001</v>
      </c>
      <c r="BE17" s="228">
        <v>0</v>
      </c>
      <c r="BF17" s="228">
        <v>0</v>
      </c>
      <c r="BG17" s="228">
        <v>0</v>
      </c>
      <c r="BH17" s="228">
        <v>0</v>
      </c>
      <c r="BI17" s="228">
        <v>16692.2</v>
      </c>
      <c r="BJ17" s="228">
        <v>0</v>
      </c>
      <c r="BK17" s="228">
        <v>0</v>
      </c>
      <c r="BL17" s="228">
        <v>1500</v>
      </c>
      <c r="BM17" s="228">
        <v>0</v>
      </c>
      <c r="BN17" s="228">
        <v>54611.49278</v>
      </c>
      <c r="BO17" s="228">
        <v>199190.38699999999</v>
      </c>
      <c r="BP17" s="228">
        <v>0</v>
      </c>
      <c r="BQ17" s="228"/>
      <c r="BR17" s="228">
        <v>1900</v>
      </c>
      <c r="BS17" s="228">
        <v>0</v>
      </c>
      <c r="BT17" s="228">
        <v>0</v>
      </c>
      <c r="BU17" s="228">
        <v>0</v>
      </c>
      <c r="BV17" s="228">
        <v>6509.3079999999991</v>
      </c>
      <c r="BW17" s="228">
        <v>189366.99012999999</v>
      </c>
      <c r="BX17" s="228">
        <v>65636.292000000001</v>
      </c>
      <c r="BY17" s="228">
        <v>0</v>
      </c>
      <c r="BZ17" s="228">
        <v>0</v>
      </c>
      <c r="CA17" s="228">
        <v>0</v>
      </c>
      <c r="CB17" s="228">
        <v>0</v>
      </c>
      <c r="CC17" s="228">
        <v>0</v>
      </c>
      <c r="CD17" s="228">
        <v>0</v>
      </c>
      <c r="CE17" s="228">
        <v>0</v>
      </c>
      <c r="CF17" s="228">
        <v>0</v>
      </c>
      <c r="CG17" s="228">
        <v>0</v>
      </c>
      <c r="CH17" s="228">
        <v>0</v>
      </c>
      <c r="CI17" s="228">
        <v>0</v>
      </c>
      <c r="CJ17" s="228">
        <v>0</v>
      </c>
      <c r="CK17" s="228">
        <v>0</v>
      </c>
      <c r="CL17" s="228">
        <v>0</v>
      </c>
      <c r="CM17" s="228">
        <v>0</v>
      </c>
      <c r="CN17" s="228">
        <v>2054110.438739999</v>
      </c>
    </row>
    <row r="18" spans="1:92" s="18" customFormat="1" ht="12.75" x14ac:dyDescent="0.2">
      <c r="A18" s="171">
        <f>'Исходные данные'!A19</f>
        <v>6</v>
      </c>
      <c r="B18" s="172" t="str">
        <f>'Исходные данные'!B19</f>
        <v>г. Урай</v>
      </c>
      <c r="C18" s="172"/>
      <c r="D18" s="223">
        <v>0.98396622396086131</v>
      </c>
      <c r="E18" s="223">
        <v>0.93012005105753603</v>
      </c>
      <c r="F18" s="226">
        <v>0.98145447767092919</v>
      </c>
      <c r="G18" s="226">
        <v>0.91837647410537993</v>
      </c>
      <c r="H18" s="226">
        <v>0.85822109111905354</v>
      </c>
      <c r="I18" s="226">
        <v>0.97744310261349454</v>
      </c>
      <c r="J18" s="226">
        <v>0.91341874458283467</v>
      </c>
      <c r="K18" s="223">
        <v>1.0748554834319515</v>
      </c>
      <c r="L18" s="226">
        <v>1.3507896898098428</v>
      </c>
      <c r="M18" s="226">
        <v>0.86770253808038522</v>
      </c>
      <c r="N18" s="226">
        <v>0.99013020864328305</v>
      </c>
      <c r="O18" s="226"/>
      <c r="P18" s="226">
        <v>1.0392762398050617</v>
      </c>
      <c r="Q18" s="226"/>
      <c r="R18" s="226"/>
      <c r="S18" s="226"/>
      <c r="T18" s="226"/>
      <c r="U18" s="226"/>
      <c r="V18" s="226"/>
      <c r="W18" s="226">
        <v>0.99075018772864842</v>
      </c>
      <c r="X18" s="226"/>
      <c r="Y18" s="226">
        <v>0.99753636767290288</v>
      </c>
      <c r="Z18" s="226"/>
      <c r="AA18" s="226"/>
      <c r="AB18" s="226">
        <v>0.93888436493676553</v>
      </c>
      <c r="AC18" s="226"/>
      <c r="AD18" s="226"/>
      <c r="AE18" s="226"/>
      <c r="AF18" s="163"/>
      <c r="AG18" s="223">
        <v>1</v>
      </c>
      <c r="AH18" s="223">
        <v>0.93449812284779432</v>
      </c>
      <c r="AI18" s="223"/>
      <c r="AJ18" s="223"/>
      <c r="AK18" s="223"/>
      <c r="AL18" s="223"/>
      <c r="AM18" s="223"/>
      <c r="AN18" s="223">
        <v>1</v>
      </c>
      <c r="AO18" s="224"/>
      <c r="AP18" s="172"/>
      <c r="AQ18" s="227">
        <v>2014175.6976400001</v>
      </c>
      <c r="AR18" s="228">
        <v>283251.39172999997</v>
      </c>
      <c r="AS18" s="228">
        <v>135740.97562000001</v>
      </c>
      <c r="AT18" s="228">
        <v>114770.984</v>
      </c>
      <c r="AU18" s="228">
        <v>12294.4</v>
      </c>
      <c r="AV18" s="228">
        <v>2772.5</v>
      </c>
      <c r="AW18" s="228">
        <v>0</v>
      </c>
      <c r="AX18" s="228">
        <v>16545.95003</v>
      </c>
      <c r="AY18" s="228">
        <v>0</v>
      </c>
      <c r="AZ18" s="228">
        <v>0</v>
      </c>
      <c r="BA18" s="228">
        <v>0</v>
      </c>
      <c r="BB18" s="228">
        <v>1303.1767500000001</v>
      </c>
      <c r="BC18" s="228">
        <v>462274.80927000003</v>
      </c>
      <c r="BD18" s="228">
        <v>3182.0335499999997</v>
      </c>
      <c r="BE18" s="228">
        <v>0</v>
      </c>
      <c r="BF18" s="228">
        <v>0</v>
      </c>
      <c r="BG18" s="228">
        <v>0</v>
      </c>
      <c r="BH18" s="228">
        <v>0</v>
      </c>
      <c r="BI18" s="228">
        <v>2089.0973100000001</v>
      </c>
      <c r="BJ18" s="228">
        <v>0</v>
      </c>
      <c r="BK18" s="228">
        <v>0</v>
      </c>
      <c r="BL18" s="228">
        <v>2020.61672</v>
      </c>
      <c r="BM18" s="228">
        <v>0</v>
      </c>
      <c r="BN18" s="228">
        <v>47559.550360000001</v>
      </c>
      <c r="BO18" s="228">
        <v>122393.72726</v>
      </c>
      <c r="BP18" s="228">
        <v>0</v>
      </c>
      <c r="BQ18" s="228"/>
      <c r="BR18" s="228">
        <v>6111.4874</v>
      </c>
      <c r="BS18" s="228">
        <v>0</v>
      </c>
      <c r="BT18" s="228">
        <v>0</v>
      </c>
      <c r="BU18" s="228">
        <v>0</v>
      </c>
      <c r="BV18" s="228">
        <v>6126.4927399999997</v>
      </c>
      <c r="BW18" s="228">
        <v>7556.0779499999999</v>
      </c>
      <c r="BX18" s="228">
        <v>6101.9952000000003</v>
      </c>
      <c r="BY18" s="228">
        <v>0</v>
      </c>
      <c r="BZ18" s="228">
        <v>0</v>
      </c>
      <c r="CA18" s="228">
        <v>0</v>
      </c>
      <c r="CB18" s="228">
        <v>0</v>
      </c>
      <c r="CC18" s="228">
        <v>0</v>
      </c>
      <c r="CD18" s="228">
        <v>0</v>
      </c>
      <c r="CE18" s="228">
        <v>0</v>
      </c>
      <c r="CF18" s="228">
        <v>0</v>
      </c>
      <c r="CG18" s="228">
        <v>0</v>
      </c>
      <c r="CH18" s="228">
        <v>0</v>
      </c>
      <c r="CI18" s="228">
        <v>0</v>
      </c>
      <c r="CJ18" s="228">
        <v>0</v>
      </c>
      <c r="CK18" s="228">
        <v>0</v>
      </c>
      <c r="CL18" s="228">
        <v>0</v>
      </c>
      <c r="CM18" s="228">
        <v>0</v>
      </c>
      <c r="CN18" s="228">
        <v>1014955.5034700001</v>
      </c>
    </row>
    <row r="19" spans="1:92" s="18" customFormat="1" ht="12.75" x14ac:dyDescent="0.2">
      <c r="A19" s="171">
        <f>'Исходные данные'!A20</f>
        <v>7</v>
      </c>
      <c r="B19" s="172" t="str">
        <f>'Исходные данные'!B20</f>
        <v>г. Когалым</v>
      </c>
      <c r="C19" s="172"/>
      <c r="D19" s="223">
        <v>0.89086631670033456</v>
      </c>
      <c r="E19" s="223">
        <v>0.93299096216482191</v>
      </c>
      <c r="F19" s="226">
        <v>0.98198289896185043</v>
      </c>
      <c r="G19" s="226">
        <v>0.93204615896822662</v>
      </c>
      <c r="H19" s="226">
        <v>0.87099538596330472</v>
      </c>
      <c r="I19" s="226">
        <v>0.88684163771526126</v>
      </c>
      <c r="J19" s="226">
        <v>0.82875184570817528</v>
      </c>
      <c r="K19" s="223">
        <v>0.97016140654762117</v>
      </c>
      <c r="L19" s="226">
        <v>1.052423100350236</v>
      </c>
      <c r="M19" s="226">
        <v>0.86770253808038522</v>
      </c>
      <c r="N19" s="226">
        <v>0.99226257808041862</v>
      </c>
      <c r="O19" s="226"/>
      <c r="P19" s="226">
        <v>1.0381571340191984</v>
      </c>
      <c r="Q19" s="226"/>
      <c r="R19" s="226"/>
      <c r="S19" s="226"/>
      <c r="T19" s="226"/>
      <c r="U19" s="226"/>
      <c r="V19" s="226"/>
      <c r="W19" s="226">
        <v>0.95881249135331326</v>
      </c>
      <c r="X19" s="226"/>
      <c r="Y19" s="226">
        <v>0.89506834656006551</v>
      </c>
      <c r="Z19" s="226"/>
      <c r="AA19" s="226"/>
      <c r="AB19" s="226">
        <v>0.79396252436376491</v>
      </c>
      <c r="AC19" s="226"/>
      <c r="AD19" s="226"/>
      <c r="AE19" s="226"/>
      <c r="AF19" s="163"/>
      <c r="AG19" s="223">
        <v>1</v>
      </c>
      <c r="AH19" s="223">
        <v>0.93449812284779432</v>
      </c>
      <c r="AI19" s="223"/>
      <c r="AJ19" s="223"/>
      <c r="AK19" s="223"/>
      <c r="AL19" s="223"/>
      <c r="AM19" s="223"/>
      <c r="AN19" s="223">
        <v>1</v>
      </c>
      <c r="AO19" s="224"/>
      <c r="AP19" s="172"/>
      <c r="AQ19" s="227">
        <v>4088326.4804799999</v>
      </c>
      <c r="AR19" s="228">
        <v>455722.35859999998</v>
      </c>
      <c r="AS19" s="228">
        <v>116237.90959000001</v>
      </c>
      <c r="AT19" s="228">
        <v>235578.8</v>
      </c>
      <c r="AU19" s="228">
        <v>18665</v>
      </c>
      <c r="AV19" s="228">
        <v>50890.7</v>
      </c>
      <c r="AW19" s="228">
        <v>0</v>
      </c>
      <c r="AX19" s="228">
        <v>0</v>
      </c>
      <c r="AY19" s="228">
        <v>0</v>
      </c>
      <c r="AZ19" s="228">
        <v>0</v>
      </c>
      <c r="BA19" s="228">
        <v>0</v>
      </c>
      <c r="BB19" s="228">
        <v>1482.4</v>
      </c>
      <c r="BC19" s="228">
        <v>426610.90669999999</v>
      </c>
      <c r="BD19" s="228">
        <v>419726.87204000005</v>
      </c>
      <c r="BE19" s="228">
        <v>0</v>
      </c>
      <c r="BF19" s="228">
        <v>0</v>
      </c>
      <c r="BG19" s="228">
        <v>0</v>
      </c>
      <c r="BH19" s="228">
        <v>0</v>
      </c>
      <c r="BI19" s="228">
        <v>37054.6</v>
      </c>
      <c r="BJ19" s="228">
        <v>0</v>
      </c>
      <c r="BK19" s="228">
        <v>0</v>
      </c>
      <c r="BL19" s="228">
        <v>4119.1000000000004</v>
      </c>
      <c r="BM19" s="228">
        <v>0</v>
      </c>
      <c r="BN19" s="228">
        <v>54360.034659999998</v>
      </c>
      <c r="BO19" s="228">
        <v>429592.76785</v>
      </c>
      <c r="BP19" s="228">
        <v>62.5</v>
      </c>
      <c r="BQ19" s="228"/>
      <c r="BR19" s="228">
        <v>1179</v>
      </c>
      <c r="BS19" s="228">
        <v>0</v>
      </c>
      <c r="BT19" s="228">
        <v>0</v>
      </c>
      <c r="BU19" s="228">
        <v>160.6</v>
      </c>
      <c r="BV19" s="228">
        <v>13132.5</v>
      </c>
      <c r="BW19" s="228">
        <v>222959.80614</v>
      </c>
      <c r="BX19" s="228">
        <v>6052.8</v>
      </c>
      <c r="BY19" s="228">
        <v>0</v>
      </c>
      <c r="BZ19" s="228">
        <v>0</v>
      </c>
      <c r="CA19" s="228">
        <v>0</v>
      </c>
      <c r="CB19" s="228">
        <v>0</v>
      </c>
      <c r="CC19" s="228">
        <v>0</v>
      </c>
      <c r="CD19" s="228">
        <v>0</v>
      </c>
      <c r="CE19" s="228">
        <v>0</v>
      </c>
      <c r="CF19" s="228">
        <v>0</v>
      </c>
      <c r="CG19" s="228">
        <v>0</v>
      </c>
      <c r="CH19" s="228">
        <v>0</v>
      </c>
      <c r="CI19" s="228">
        <v>0</v>
      </c>
      <c r="CJ19" s="228">
        <v>0</v>
      </c>
      <c r="CK19" s="228">
        <v>0</v>
      </c>
      <c r="CL19" s="228">
        <v>0</v>
      </c>
      <c r="CM19" s="228">
        <v>0</v>
      </c>
      <c r="CN19" s="228">
        <v>2434449.6335500004</v>
      </c>
    </row>
    <row r="20" spans="1:92" s="18" customFormat="1" ht="12.75" x14ac:dyDescent="0.2">
      <c r="A20" s="171">
        <f>'Исходные данные'!A21</f>
        <v>8</v>
      </c>
      <c r="B20" s="172" t="str">
        <f>'Исходные данные'!B21</f>
        <v>г. Радужный</v>
      </c>
      <c r="C20" s="172"/>
      <c r="D20" s="223">
        <v>0.97138195176088771</v>
      </c>
      <c r="E20" s="223">
        <v>0.94689161280224632</v>
      </c>
      <c r="F20" s="226">
        <v>0.98145447767092919</v>
      </c>
      <c r="G20" s="226">
        <v>0.97586607949176807</v>
      </c>
      <c r="H20" s="226">
        <v>0.91194501943589368</v>
      </c>
      <c r="I20" s="226">
        <v>0.80915278482423092</v>
      </c>
      <c r="J20" s="226">
        <v>0.75615175851530902</v>
      </c>
      <c r="K20" s="223">
        <v>1.0423141954126616</v>
      </c>
      <c r="L20" s="226">
        <v>1.2918267891373136</v>
      </c>
      <c r="M20" s="226">
        <v>0.86770253808038522</v>
      </c>
      <c r="N20" s="226">
        <v>0.99013020864328305</v>
      </c>
      <c r="O20" s="226"/>
      <c r="P20" s="226">
        <v>1.0392762398050617</v>
      </c>
      <c r="Q20" s="226"/>
      <c r="R20" s="226"/>
      <c r="S20" s="226"/>
      <c r="T20" s="226"/>
      <c r="U20" s="226"/>
      <c r="V20" s="226"/>
      <c r="W20" s="226">
        <v>0.99007239237098332</v>
      </c>
      <c r="X20" s="226"/>
      <c r="Y20" s="226">
        <v>0.97726468852896786</v>
      </c>
      <c r="Z20" s="226"/>
      <c r="AA20" s="226"/>
      <c r="AB20" s="226">
        <v>0.74265007773908642</v>
      </c>
      <c r="AC20" s="226"/>
      <c r="AD20" s="226"/>
      <c r="AE20" s="226"/>
      <c r="AF20" s="163"/>
      <c r="AG20" s="223">
        <v>1</v>
      </c>
      <c r="AH20" s="223">
        <v>0.93449812284779432</v>
      </c>
      <c r="AI20" s="223"/>
      <c r="AJ20" s="223"/>
      <c r="AK20" s="223"/>
      <c r="AL20" s="223"/>
      <c r="AM20" s="223"/>
      <c r="AN20" s="223">
        <v>1</v>
      </c>
      <c r="AO20" s="224"/>
      <c r="AP20" s="172"/>
      <c r="AQ20" s="227">
        <v>1804826.41866</v>
      </c>
      <c r="AR20" s="228">
        <v>364029</v>
      </c>
      <c r="AS20" s="228">
        <v>41890.93</v>
      </c>
      <c r="AT20" s="228">
        <v>120359.11</v>
      </c>
      <c r="AU20" s="228">
        <v>35860</v>
      </c>
      <c r="AV20" s="228">
        <v>2433.9</v>
      </c>
      <c r="AW20" s="228">
        <v>0</v>
      </c>
      <c r="AX20" s="228">
        <v>0</v>
      </c>
      <c r="AY20" s="228">
        <v>0</v>
      </c>
      <c r="AZ20" s="228">
        <v>0</v>
      </c>
      <c r="BA20" s="228">
        <v>0</v>
      </c>
      <c r="BB20" s="228">
        <v>1040</v>
      </c>
      <c r="BC20" s="228">
        <v>288998.51</v>
      </c>
      <c r="BD20" s="228">
        <v>107415.064</v>
      </c>
      <c r="BE20" s="228">
        <v>0</v>
      </c>
      <c r="BF20" s="228">
        <v>0</v>
      </c>
      <c r="BG20" s="228">
        <v>0</v>
      </c>
      <c r="BH20" s="228">
        <v>0</v>
      </c>
      <c r="BI20" s="228">
        <v>9257.2999999999993</v>
      </c>
      <c r="BJ20" s="228">
        <v>0</v>
      </c>
      <c r="BK20" s="228">
        <v>0</v>
      </c>
      <c r="BL20" s="228">
        <v>3727.3</v>
      </c>
      <c r="BM20" s="228">
        <v>0</v>
      </c>
      <c r="BN20" s="228">
        <v>38120.070450000007</v>
      </c>
      <c r="BO20" s="228">
        <v>128599.9</v>
      </c>
      <c r="BP20" s="228">
        <v>0</v>
      </c>
      <c r="BQ20" s="228"/>
      <c r="BR20" s="228">
        <v>1400</v>
      </c>
      <c r="BS20" s="228">
        <v>0</v>
      </c>
      <c r="BT20" s="228">
        <v>0</v>
      </c>
      <c r="BU20" s="228">
        <v>592.6</v>
      </c>
      <c r="BV20" s="228">
        <v>6654.71461</v>
      </c>
      <c r="BW20" s="228">
        <v>118835.569</v>
      </c>
      <c r="BX20" s="228">
        <v>29586.1</v>
      </c>
      <c r="BY20" s="228">
        <v>0</v>
      </c>
      <c r="BZ20" s="228">
        <v>2093.9</v>
      </c>
      <c r="CA20" s="228">
        <v>0</v>
      </c>
      <c r="CB20" s="228">
        <v>0</v>
      </c>
      <c r="CC20" s="228">
        <v>0</v>
      </c>
      <c r="CD20" s="228">
        <v>0</v>
      </c>
      <c r="CE20" s="228">
        <v>0</v>
      </c>
      <c r="CF20" s="228">
        <v>0</v>
      </c>
      <c r="CG20" s="228">
        <v>0</v>
      </c>
      <c r="CH20" s="228">
        <v>0</v>
      </c>
      <c r="CI20" s="228">
        <v>0</v>
      </c>
      <c r="CJ20" s="228">
        <v>0</v>
      </c>
      <c r="CK20" s="228">
        <v>0</v>
      </c>
      <c r="CL20" s="228">
        <v>0</v>
      </c>
      <c r="CM20" s="228">
        <v>0</v>
      </c>
      <c r="CN20" s="228">
        <v>882133.80465999991</v>
      </c>
    </row>
    <row r="21" spans="1:92" s="18" customFormat="1" ht="12.75" x14ac:dyDescent="0.2">
      <c r="A21" s="171">
        <f>'Исходные данные'!A22</f>
        <v>9</v>
      </c>
      <c r="B21" s="172" t="str">
        <f>'Исходные данные'!B22</f>
        <v>г. Лангепас</v>
      </c>
      <c r="C21" s="172"/>
      <c r="D21" s="223">
        <v>0.9321794180502776</v>
      </c>
      <c r="E21" s="223">
        <v>0.92138616945414908</v>
      </c>
      <c r="F21" s="226">
        <v>0.98145447767092919</v>
      </c>
      <c r="G21" s="226">
        <v>0.90154826357346629</v>
      </c>
      <c r="H21" s="226">
        <v>0.84249515996609281</v>
      </c>
      <c r="I21" s="226">
        <v>0.89028369292749399</v>
      </c>
      <c r="J21" s="226">
        <v>0.83196843984274527</v>
      </c>
      <c r="K21" s="223">
        <v>1.027937507738367</v>
      </c>
      <c r="L21" s="226">
        <v>1.2785433175231748</v>
      </c>
      <c r="M21" s="226">
        <v>0.86770253808038522</v>
      </c>
      <c r="N21" s="226">
        <v>0.99013020864328305</v>
      </c>
      <c r="O21" s="226"/>
      <c r="P21" s="226">
        <v>1.0392762398050617</v>
      </c>
      <c r="Q21" s="226"/>
      <c r="R21" s="226"/>
      <c r="S21" s="226"/>
      <c r="T21" s="226"/>
      <c r="U21" s="226"/>
      <c r="V21" s="226"/>
      <c r="W21" s="226">
        <v>0.86240247317976948</v>
      </c>
      <c r="X21" s="226"/>
      <c r="Y21" s="226">
        <v>0.89633701653136932</v>
      </c>
      <c r="Z21" s="226"/>
      <c r="AA21" s="226"/>
      <c r="AB21" s="226">
        <v>0.90626756179806689</v>
      </c>
      <c r="AC21" s="226"/>
      <c r="AD21" s="226"/>
      <c r="AE21" s="226"/>
      <c r="AF21" s="163"/>
      <c r="AG21" s="223">
        <v>1</v>
      </c>
      <c r="AH21" s="223">
        <v>0.93449812284779432</v>
      </c>
      <c r="AI21" s="223"/>
      <c r="AJ21" s="223"/>
      <c r="AK21" s="223"/>
      <c r="AL21" s="223"/>
      <c r="AM21" s="223"/>
      <c r="AN21" s="223">
        <v>1</v>
      </c>
      <c r="AO21" s="224"/>
      <c r="AP21" s="172"/>
      <c r="AQ21" s="227">
        <v>1953528.9357499999</v>
      </c>
      <c r="AR21" s="228">
        <v>262320.79099999997</v>
      </c>
      <c r="AS21" s="228">
        <v>1693.8</v>
      </c>
      <c r="AT21" s="228">
        <v>150192.77649000002</v>
      </c>
      <c r="AU21" s="228">
        <v>20000</v>
      </c>
      <c r="AV21" s="228">
        <v>15824.58467</v>
      </c>
      <c r="AW21" s="228">
        <v>0</v>
      </c>
      <c r="AX21" s="228">
        <v>0</v>
      </c>
      <c r="AY21" s="228">
        <v>0</v>
      </c>
      <c r="AZ21" s="228">
        <v>0</v>
      </c>
      <c r="BA21" s="228">
        <v>0</v>
      </c>
      <c r="BB21" s="228">
        <v>550</v>
      </c>
      <c r="BC21" s="228">
        <v>381741.66026999999</v>
      </c>
      <c r="BD21" s="228">
        <v>82821.423800000004</v>
      </c>
      <c r="BE21" s="228">
        <v>0</v>
      </c>
      <c r="BF21" s="228">
        <v>0</v>
      </c>
      <c r="BG21" s="228">
        <v>0</v>
      </c>
      <c r="BH21" s="228">
        <v>0</v>
      </c>
      <c r="BI21" s="228">
        <v>8816.9470000000001</v>
      </c>
      <c r="BJ21" s="228">
        <v>0</v>
      </c>
      <c r="BK21" s="228">
        <v>0</v>
      </c>
      <c r="BL21" s="228">
        <v>1000</v>
      </c>
      <c r="BM21" s="228">
        <v>0</v>
      </c>
      <c r="BN21" s="228">
        <v>505.32938999999999</v>
      </c>
      <c r="BO21" s="228">
        <v>162944.54368</v>
      </c>
      <c r="BP21" s="228">
        <v>0</v>
      </c>
      <c r="BQ21" s="228"/>
      <c r="BR21" s="228">
        <v>1300</v>
      </c>
      <c r="BS21" s="228">
        <v>0</v>
      </c>
      <c r="BT21" s="228">
        <v>0</v>
      </c>
      <c r="BU21" s="228">
        <v>0</v>
      </c>
      <c r="BV21" s="228">
        <v>8836.4</v>
      </c>
      <c r="BW21" s="228">
        <v>244255.44990000001</v>
      </c>
      <c r="BX21" s="228">
        <v>51160</v>
      </c>
      <c r="BY21" s="228">
        <v>0</v>
      </c>
      <c r="BZ21" s="228">
        <v>0</v>
      </c>
      <c r="CA21" s="228">
        <v>0</v>
      </c>
      <c r="CB21" s="228">
        <v>0</v>
      </c>
      <c r="CC21" s="228">
        <v>0</v>
      </c>
      <c r="CD21" s="228">
        <v>0</v>
      </c>
      <c r="CE21" s="228">
        <v>0</v>
      </c>
      <c r="CF21" s="228">
        <v>0</v>
      </c>
      <c r="CG21" s="228">
        <v>0</v>
      </c>
      <c r="CH21" s="228">
        <v>0</v>
      </c>
      <c r="CI21" s="228">
        <v>0</v>
      </c>
      <c r="CJ21" s="228">
        <v>0</v>
      </c>
      <c r="CK21" s="228">
        <v>0</v>
      </c>
      <c r="CL21" s="228">
        <v>0</v>
      </c>
      <c r="CM21" s="228">
        <v>0</v>
      </c>
      <c r="CN21" s="228">
        <v>1074758.4841899998</v>
      </c>
    </row>
    <row r="22" spans="1:92" s="18" customFormat="1" ht="12.75" x14ac:dyDescent="0.2">
      <c r="A22" s="171">
        <f>'Исходные данные'!A23</f>
        <v>10</v>
      </c>
      <c r="B22" s="172" t="str">
        <f>'Исходные данные'!B23</f>
        <v>г. Нягань</v>
      </c>
      <c r="C22" s="172"/>
      <c r="D22" s="223">
        <v>0.93117372084140715</v>
      </c>
      <c r="E22" s="223">
        <v>0.92034667472585985</v>
      </c>
      <c r="F22" s="226">
        <v>0.98145447767092919</v>
      </c>
      <c r="G22" s="226">
        <v>0.88614767705590836</v>
      </c>
      <c r="H22" s="226">
        <v>0.82810334077467984</v>
      </c>
      <c r="I22" s="226">
        <v>1.0585463083693396</v>
      </c>
      <c r="J22" s="226">
        <v>0.98920953811861034</v>
      </c>
      <c r="K22" s="223">
        <v>1.0279882620158984</v>
      </c>
      <c r="L22" s="226">
        <v>1.1185706382415048</v>
      </c>
      <c r="M22" s="226">
        <v>0.86770253808038522</v>
      </c>
      <c r="N22" s="226">
        <v>0.99013020864328305</v>
      </c>
      <c r="O22" s="226"/>
      <c r="P22" s="226">
        <v>1.0392762398050617</v>
      </c>
      <c r="Q22" s="226"/>
      <c r="R22" s="226"/>
      <c r="S22" s="226"/>
      <c r="T22" s="226"/>
      <c r="U22" s="226"/>
      <c r="V22" s="226"/>
      <c r="W22" s="226">
        <v>1.0399571369002474</v>
      </c>
      <c r="X22" s="226"/>
      <c r="Y22" s="226">
        <v>1.0541997592670851</v>
      </c>
      <c r="Z22" s="226"/>
      <c r="AA22" s="226"/>
      <c r="AB22" s="226">
        <v>0.9174112168886297</v>
      </c>
      <c r="AC22" s="226"/>
      <c r="AD22" s="226"/>
      <c r="AE22" s="226"/>
      <c r="AF22" s="163"/>
      <c r="AG22" s="223">
        <v>1</v>
      </c>
      <c r="AH22" s="223">
        <v>0.93449812284779432</v>
      </c>
      <c r="AI22" s="223"/>
      <c r="AJ22" s="223"/>
      <c r="AK22" s="223"/>
      <c r="AL22" s="223"/>
      <c r="AM22" s="223"/>
      <c r="AN22" s="223">
        <v>1</v>
      </c>
      <c r="AO22" s="224"/>
      <c r="AP22" s="172"/>
      <c r="AQ22" s="227">
        <v>4540929.7472999999</v>
      </c>
      <c r="AR22" s="228">
        <v>347723.80000000005</v>
      </c>
      <c r="AS22" s="228">
        <v>263815.43273</v>
      </c>
      <c r="AT22" s="228">
        <v>136612.37894999998</v>
      </c>
      <c r="AU22" s="228">
        <v>27859</v>
      </c>
      <c r="AV22" s="228">
        <v>0</v>
      </c>
      <c r="AW22" s="228">
        <v>0</v>
      </c>
      <c r="AX22" s="228">
        <v>0</v>
      </c>
      <c r="AY22" s="228">
        <v>0</v>
      </c>
      <c r="AZ22" s="228">
        <v>0</v>
      </c>
      <c r="BA22" s="228">
        <v>0</v>
      </c>
      <c r="BB22" s="228">
        <v>2100</v>
      </c>
      <c r="BC22" s="228">
        <v>420159.5</v>
      </c>
      <c r="BD22" s="228">
        <v>531171.68999999994</v>
      </c>
      <c r="BE22" s="228">
        <v>0</v>
      </c>
      <c r="BF22" s="228">
        <v>0</v>
      </c>
      <c r="BG22" s="228">
        <v>0</v>
      </c>
      <c r="BH22" s="228">
        <v>0</v>
      </c>
      <c r="BI22" s="228">
        <v>2967</v>
      </c>
      <c r="BJ22" s="228">
        <v>0</v>
      </c>
      <c r="BK22" s="228">
        <v>0</v>
      </c>
      <c r="BL22" s="228">
        <v>1073.9000000000001</v>
      </c>
      <c r="BM22" s="228">
        <v>0</v>
      </c>
      <c r="BN22" s="228">
        <v>50200.454549999995</v>
      </c>
      <c r="BO22" s="228">
        <v>78547.600000000006</v>
      </c>
      <c r="BP22" s="228">
        <v>0</v>
      </c>
      <c r="BQ22" s="228"/>
      <c r="BR22" s="228">
        <v>21880.6</v>
      </c>
      <c r="BS22" s="228">
        <v>0</v>
      </c>
      <c r="BT22" s="228">
        <v>0</v>
      </c>
      <c r="BU22" s="228">
        <v>0</v>
      </c>
      <c r="BV22" s="228">
        <v>9986.7999999999993</v>
      </c>
      <c r="BW22" s="228">
        <v>185231.88696</v>
      </c>
      <c r="BX22" s="228">
        <v>48263.33</v>
      </c>
      <c r="BY22" s="228">
        <v>0</v>
      </c>
      <c r="BZ22" s="228">
        <v>0</v>
      </c>
      <c r="CA22" s="228">
        <v>0</v>
      </c>
      <c r="CB22" s="228">
        <v>0</v>
      </c>
      <c r="CC22" s="228">
        <v>0</v>
      </c>
      <c r="CD22" s="228">
        <v>0</v>
      </c>
      <c r="CE22" s="228">
        <v>0</v>
      </c>
      <c r="CF22" s="228">
        <v>0</v>
      </c>
      <c r="CG22" s="228">
        <v>0</v>
      </c>
      <c r="CH22" s="228">
        <v>0</v>
      </c>
      <c r="CI22" s="228">
        <v>0</v>
      </c>
      <c r="CJ22" s="228">
        <v>0</v>
      </c>
      <c r="CK22" s="228">
        <v>0</v>
      </c>
      <c r="CL22" s="228">
        <v>0</v>
      </c>
      <c r="CM22" s="228">
        <v>0</v>
      </c>
      <c r="CN22" s="228">
        <v>2841446.9456200004</v>
      </c>
    </row>
    <row r="23" spans="1:92" s="18" customFormat="1" ht="12.75" x14ac:dyDescent="0.2">
      <c r="A23" s="171">
        <f>'Исходные данные'!A24</f>
        <v>11</v>
      </c>
      <c r="B23" s="172" t="str">
        <f>'Исходные данные'!B24</f>
        <v>г. Пыть-Ях</v>
      </c>
      <c r="C23" s="172"/>
      <c r="D23" s="223">
        <v>1.0076660486585254</v>
      </c>
      <c r="E23" s="223">
        <v>0.93518404950418921</v>
      </c>
      <c r="F23" s="226">
        <v>0.98145447767092919</v>
      </c>
      <c r="G23" s="226">
        <v>0.92476009858407948</v>
      </c>
      <c r="H23" s="226">
        <v>0.86418657621136352</v>
      </c>
      <c r="I23" s="226">
        <v>1.0729597706608995</v>
      </c>
      <c r="J23" s="226">
        <v>1.0026788915738105</v>
      </c>
      <c r="K23" s="223">
        <v>1.0947839641377382</v>
      </c>
      <c r="L23" s="226">
        <v>1.3594792543952745</v>
      </c>
      <c r="M23" s="226">
        <v>0.86770253808038522</v>
      </c>
      <c r="N23" s="226">
        <v>0.99013020864328305</v>
      </c>
      <c r="O23" s="226"/>
      <c r="P23" s="226">
        <v>1.0392762398050617</v>
      </c>
      <c r="Q23" s="226"/>
      <c r="R23" s="226"/>
      <c r="S23" s="226"/>
      <c r="T23" s="226"/>
      <c r="U23" s="226"/>
      <c r="V23" s="226"/>
      <c r="W23" s="226">
        <v>1.0689288661997645</v>
      </c>
      <c r="X23" s="226"/>
      <c r="Y23" s="226">
        <v>1.080215020477336</v>
      </c>
      <c r="Z23" s="226"/>
      <c r="AA23" s="226"/>
      <c r="AB23" s="226">
        <v>0.91167567994487619</v>
      </c>
      <c r="AC23" s="226"/>
      <c r="AD23" s="226"/>
      <c r="AE23" s="226"/>
      <c r="AF23" s="163"/>
      <c r="AG23" s="223">
        <v>1</v>
      </c>
      <c r="AH23" s="223">
        <v>0.93449812284779432</v>
      </c>
      <c r="AI23" s="223"/>
      <c r="AJ23" s="223"/>
      <c r="AK23" s="223"/>
      <c r="AL23" s="223"/>
      <c r="AM23" s="223"/>
      <c r="AN23" s="223">
        <v>1</v>
      </c>
      <c r="AO23" s="224"/>
      <c r="AP23" s="172"/>
      <c r="AQ23" s="227">
        <v>3976485.7732300009</v>
      </c>
      <c r="AR23" s="228">
        <v>378825.97588000004</v>
      </c>
      <c r="AS23" s="228">
        <v>117302.2</v>
      </c>
      <c r="AT23" s="228">
        <v>95978.366569999998</v>
      </c>
      <c r="AU23" s="228">
        <v>52873.2</v>
      </c>
      <c r="AV23" s="228">
        <v>160</v>
      </c>
      <c r="AW23" s="228">
        <v>0</v>
      </c>
      <c r="AX23" s="228">
        <v>0</v>
      </c>
      <c r="AY23" s="228">
        <v>0</v>
      </c>
      <c r="AZ23" s="228">
        <v>0</v>
      </c>
      <c r="BA23" s="228">
        <v>0</v>
      </c>
      <c r="BB23" s="228">
        <v>967</v>
      </c>
      <c r="BC23" s="228">
        <v>232118.17499</v>
      </c>
      <c r="BD23" s="228">
        <v>113494.77290000001</v>
      </c>
      <c r="BE23" s="228">
        <v>0</v>
      </c>
      <c r="BF23" s="228">
        <v>0</v>
      </c>
      <c r="BG23" s="228">
        <v>0</v>
      </c>
      <c r="BH23" s="228">
        <v>0</v>
      </c>
      <c r="BI23" s="228">
        <v>5986.1</v>
      </c>
      <c r="BJ23" s="228">
        <v>0</v>
      </c>
      <c r="BK23" s="228">
        <v>0</v>
      </c>
      <c r="BL23" s="228">
        <v>5397.6</v>
      </c>
      <c r="BM23" s="228">
        <v>2271.1999999999998</v>
      </c>
      <c r="BN23" s="228">
        <v>57465.094619999996</v>
      </c>
      <c r="BO23" s="228">
        <v>92368.52240999999</v>
      </c>
      <c r="BP23" s="228">
        <v>0</v>
      </c>
      <c r="BQ23" s="228"/>
      <c r="BR23" s="228">
        <v>2512.1999999999998</v>
      </c>
      <c r="BS23" s="228">
        <v>0</v>
      </c>
      <c r="BT23" s="228">
        <v>0</v>
      </c>
      <c r="BU23" s="228">
        <v>13</v>
      </c>
      <c r="BV23" s="228">
        <v>7178.2000000000007</v>
      </c>
      <c r="BW23" s="228">
        <v>516392.75943999999</v>
      </c>
      <c r="BX23" s="228">
        <v>95651.935750000004</v>
      </c>
      <c r="BY23" s="228">
        <v>0</v>
      </c>
      <c r="BZ23" s="228">
        <v>0</v>
      </c>
      <c r="CA23" s="228">
        <v>0</v>
      </c>
      <c r="CB23" s="228">
        <v>0</v>
      </c>
      <c r="CC23" s="228">
        <v>0</v>
      </c>
      <c r="CD23" s="228">
        <v>0</v>
      </c>
      <c r="CE23" s="228">
        <v>0</v>
      </c>
      <c r="CF23" s="228">
        <v>0</v>
      </c>
      <c r="CG23" s="228">
        <v>0</v>
      </c>
      <c r="CH23" s="228">
        <v>0</v>
      </c>
      <c r="CI23" s="228">
        <v>0</v>
      </c>
      <c r="CJ23" s="228">
        <v>0</v>
      </c>
      <c r="CK23" s="228">
        <v>0</v>
      </c>
      <c r="CL23" s="228">
        <v>0</v>
      </c>
      <c r="CM23" s="228">
        <v>0</v>
      </c>
      <c r="CN23" s="228">
        <v>3038766.2828899999</v>
      </c>
    </row>
    <row r="24" spans="1:92" s="18" customFormat="1" ht="12.75" x14ac:dyDescent="0.2">
      <c r="A24" s="171">
        <f>'Исходные данные'!A25</f>
        <v>12</v>
      </c>
      <c r="B24" s="172" t="str">
        <f>'Исходные данные'!B25</f>
        <v>г. Покачи</v>
      </c>
      <c r="C24" s="172"/>
      <c r="D24" s="223">
        <v>1.1982355324265779</v>
      </c>
      <c r="E24" s="223">
        <v>0.93889004407430998</v>
      </c>
      <c r="F24" s="226">
        <v>0.98145447767092919</v>
      </c>
      <c r="G24" s="226">
        <v>0.95320902065253654</v>
      </c>
      <c r="H24" s="226">
        <v>0.89077204048137981</v>
      </c>
      <c r="I24" s="226">
        <v>0.82583278458153875</v>
      </c>
      <c r="J24" s="226">
        <v>0.7717391869776149</v>
      </c>
      <c r="K24" s="223">
        <v>1.2966905696104352</v>
      </c>
      <c r="L24" s="226">
        <v>2.2818156547405448</v>
      </c>
      <c r="M24" s="226">
        <v>0.86770253808038522</v>
      </c>
      <c r="N24" s="226">
        <v>0.99013020864328305</v>
      </c>
      <c r="O24" s="226"/>
      <c r="P24" s="226">
        <v>1.0392762398050617</v>
      </c>
      <c r="Q24" s="226"/>
      <c r="R24" s="226"/>
      <c r="S24" s="226"/>
      <c r="T24" s="226"/>
      <c r="U24" s="226"/>
      <c r="V24" s="226"/>
      <c r="W24" s="226">
        <v>1.0375111869039726</v>
      </c>
      <c r="X24" s="226"/>
      <c r="Y24" s="226">
        <v>0.91456184551727893</v>
      </c>
      <c r="Z24" s="226"/>
      <c r="AA24" s="226"/>
      <c r="AB24" s="226">
        <v>0.9158930650169379</v>
      </c>
      <c r="AC24" s="226"/>
      <c r="AD24" s="226"/>
      <c r="AE24" s="226"/>
      <c r="AF24" s="163"/>
      <c r="AG24" s="223">
        <v>1</v>
      </c>
      <c r="AH24" s="223">
        <v>0.93449812284779432</v>
      </c>
      <c r="AI24" s="223"/>
      <c r="AJ24" s="223"/>
      <c r="AK24" s="223"/>
      <c r="AL24" s="223"/>
      <c r="AM24" s="223"/>
      <c r="AN24" s="223">
        <v>1</v>
      </c>
      <c r="AO24" s="224"/>
      <c r="AP24" s="172"/>
      <c r="AQ24" s="227">
        <v>966176.30875000008</v>
      </c>
      <c r="AR24" s="228">
        <v>164092.94990000001</v>
      </c>
      <c r="AS24" s="228">
        <v>30559.99638</v>
      </c>
      <c r="AT24" s="228">
        <v>39402.77435</v>
      </c>
      <c r="AU24" s="228">
        <v>6766.3506600000001</v>
      </c>
      <c r="AV24" s="228">
        <v>248.1</v>
      </c>
      <c r="AW24" s="228">
        <v>0</v>
      </c>
      <c r="AX24" s="228">
        <v>0</v>
      </c>
      <c r="AY24" s="228">
        <v>0</v>
      </c>
      <c r="AZ24" s="228">
        <v>0</v>
      </c>
      <c r="BA24" s="228">
        <v>0</v>
      </c>
      <c r="BB24" s="228">
        <v>2612.5971199999999</v>
      </c>
      <c r="BC24" s="228">
        <v>163149.64246</v>
      </c>
      <c r="BD24" s="228">
        <v>0</v>
      </c>
      <c r="BE24" s="228">
        <v>0</v>
      </c>
      <c r="BF24" s="228">
        <v>0</v>
      </c>
      <c r="BG24" s="228">
        <v>0</v>
      </c>
      <c r="BH24" s="228">
        <v>0</v>
      </c>
      <c r="BI24" s="228">
        <v>6349.4560599999995</v>
      </c>
      <c r="BJ24" s="228">
        <v>0</v>
      </c>
      <c r="BK24" s="228">
        <v>0</v>
      </c>
      <c r="BL24" s="228">
        <v>824.9</v>
      </c>
      <c r="BM24" s="228">
        <v>0</v>
      </c>
      <c r="BN24" s="228">
        <v>14173.455599999999</v>
      </c>
      <c r="BO24" s="228">
        <v>31650.227770000001</v>
      </c>
      <c r="BP24" s="228">
        <v>9039.7246500000001</v>
      </c>
      <c r="BQ24" s="228"/>
      <c r="BR24" s="228">
        <v>0</v>
      </c>
      <c r="BS24" s="228">
        <v>0</v>
      </c>
      <c r="BT24" s="228">
        <v>0</v>
      </c>
      <c r="BU24" s="228">
        <v>34.292720000000003</v>
      </c>
      <c r="BV24" s="228">
        <v>3173.5570500000003</v>
      </c>
      <c r="BW24" s="228">
        <v>129995.56627</v>
      </c>
      <c r="BX24" s="228">
        <v>377.4</v>
      </c>
      <c r="BY24" s="228">
        <v>0</v>
      </c>
      <c r="BZ24" s="228">
        <v>0</v>
      </c>
      <c r="CA24" s="228">
        <v>0</v>
      </c>
      <c r="CB24" s="228">
        <v>0</v>
      </c>
      <c r="CC24" s="228">
        <v>140</v>
      </c>
      <c r="CD24" s="228">
        <v>0</v>
      </c>
      <c r="CE24" s="228">
        <v>0</v>
      </c>
      <c r="CF24" s="228">
        <v>0</v>
      </c>
      <c r="CG24" s="228">
        <v>0</v>
      </c>
      <c r="CH24" s="228">
        <v>0</v>
      </c>
      <c r="CI24" s="228">
        <v>0</v>
      </c>
      <c r="CJ24" s="228">
        <v>0</v>
      </c>
      <c r="CK24" s="228">
        <v>0</v>
      </c>
      <c r="CL24" s="228">
        <v>0</v>
      </c>
      <c r="CM24" s="228">
        <v>0</v>
      </c>
      <c r="CN24" s="228">
        <v>568970.94566000008</v>
      </c>
    </row>
    <row r="25" spans="1:92" s="18" customFormat="1" ht="12.75" x14ac:dyDescent="0.2">
      <c r="A25" s="171">
        <f>'Исходные данные'!A26</f>
        <v>13</v>
      </c>
      <c r="B25" s="172" t="str">
        <f>'Исходные данные'!B26</f>
        <v>г. Югорск</v>
      </c>
      <c r="C25" s="172"/>
      <c r="D25" s="223">
        <v>1.040290148286829</v>
      </c>
      <c r="E25" s="223">
        <v>0.92746812866719286</v>
      </c>
      <c r="F25" s="226">
        <v>0.98145447767092919</v>
      </c>
      <c r="G25" s="226">
        <v>0.91023235990949558</v>
      </c>
      <c r="H25" s="226">
        <v>0.85061043169074158</v>
      </c>
      <c r="I25" s="226">
        <v>0.99143782952944026</v>
      </c>
      <c r="J25" s="226">
        <v>0.92649679061555346</v>
      </c>
      <c r="K25" s="223">
        <v>1.1396313386712289</v>
      </c>
      <c r="L25" s="226">
        <v>1.4083698942284801</v>
      </c>
      <c r="M25" s="226">
        <v>0.86770253808038522</v>
      </c>
      <c r="N25" s="226">
        <v>0.99013020864328305</v>
      </c>
      <c r="O25" s="226"/>
      <c r="P25" s="226">
        <v>1.0392762398050617</v>
      </c>
      <c r="Q25" s="226"/>
      <c r="R25" s="226"/>
      <c r="S25" s="226"/>
      <c r="T25" s="226"/>
      <c r="U25" s="226"/>
      <c r="V25" s="226"/>
      <c r="W25" s="226">
        <v>0.9779757276979465</v>
      </c>
      <c r="X25" s="226"/>
      <c r="Y25" s="226">
        <v>1.098243421031732</v>
      </c>
      <c r="Z25" s="226"/>
      <c r="AA25" s="226"/>
      <c r="AB25" s="226">
        <v>1.4072838265592897</v>
      </c>
      <c r="AC25" s="226"/>
      <c r="AD25" s="226"/>
      <c r="AE25" s="226"/>
      <c r="AF25" s="163"/>
      <c r="AG25" s="223">
        <v>1</v>
      </c>
      <c r="AH25" s="223">
        <v>0.93449812284779432</v>
      </c>
      <c r="AI25" s="223"/>
      <c r="AJ25" s="223"/>
      <c r="AK25" s="223"/>
      <c r="AL25" s="223"/>
      <c r="AM25" s="223"/>
      <c r="AN25" s="223">
        <v>1</v>
      </c>
      <c r="AO25" s="224"/>
      <c r="AP25" s="172"/>
      <c r="AQ25" s="227">
        <v>2301758.7009400004</v>
      </c>
      <c r="AR25" s="228">
        <v>286511.32160000002</v>
      </c>
      <c r="AS25" s="228">
        <v>208331.3</v>
      </c>
      <c r="AT25" s="228">
        <v>118017.3</v>
      </c>
      <c r="AU25" s="228">
        <v>14000</v>
      </c>
      <c r="AV25" s="228">
        <v>266.8</v>
      </c>
      <c r="AW25" s="228">
        <v>0</v>
      </c>
      <c r="AX25" s="228">
        <v>0</v>
      </c>
      <c r="AY25" s="228">
        <v>0</v>
      </c>
      <c r="AZ25" s="228">
        <v>0</v>
      </c>
      <c r="BA25" s="228">
        <v>0</v>
      </c>
      <c r="BB25" s="228">
        <v>150</v>
      </c>
      <c r="BC25" s="228">
        <v>286907.85235</v>
      </c>
      <c r="BD25" s="228">
        <v>474107.28365</v>
      </c>
      <c r="BE25" s="228">
        <v>0</v>
      </c>
      <c r="BF25" s="228">
        <v>0</v>
      </c>
      <c r="BG25" s="228">
        <v>0</v>
      </c>
      <c r="BH25" s="228">
        <v>0</v>
      </c>
      <c r="BI25" s="228">
        <v>3325.8</v>
      </c>
      <c r="BJ25" s="228">
        <v>0</v>
      </c>
      <c r="BK25" s="228">
        <v>0</v>
      </c>
      <c r="BL25" s="228">
        <v>3753</v>
      </c>
      <c r="BM25" s="228">
        <v>0</v>
      </c>
      <c r="BN25" s="228">
        <v>30142.514749999998</v>
      </c>
      <c r="BO25" s="228">
        <v>98470.57</v>
      </c>
      <c r="BP25" s="228">
        <v>0</v>
      </c>
      <c r="BQ25" s="228"/>
      <c r="BR25" s="228">
        <v>300</v>
      </c>
      <c r="BS25" s="228">
        <v>0</v>
      </c>
      <c r="BT25" s="228">
        <v>0</v>
      </c>
      <c r="BU25" s="228">
        <v>0</v>
      </c>
      <c r="BV25" s="228">
        <v>12237.6</v>
      </c>
      <c r="BW25" s="228">
        <v>100424.03155</v>
      </c>
      <c r="BX25" s="228">
        <v>39967.904799999997</v>
      </c>
      <c r="BY25" s="228">
        <v>0</v>
      </c>
      <c r="BZ25" s="228">
        <v>0</v>
      </c>
      <c r="CA25" s="228">
        <v>0</v>
      </c>
      <c r="CB25" s="228">
        <v>0</v>
      </c>
      <c r="CC25" s="228">
        <v>80</v>
      </c>
      <c r="CD25" s="228">
        <v>0</v>
      </c>
      <c r="CE25" s="228">
        <v>0</v>
      </c>
      <c r="CF25" s="228">
        <v>0</v>
      </c>
      <c r="CG25" s="228">
        <v>0</v>
      </c>
      <c r="CH25" s="228">
        <v>0</v>
      </c>
      <c r="CI25" s="228">
        <v>0</v>
      </c>
      <c r="CJ25" s="228">
        <v>0</v>
      </c>
      <c r="CK25" s="228">
        <v>0</v>
      </c>
      <c r="CL25" s="228">
        <v>0</v>
      </c>
      <c r="CM25" s="228">
        <v>0</v>
      </c>
      <c r="CN25" s="228">
        <v>927883.6433400003</v>
      </c>
    </row>
    <row r="26" spans="1:92" s="18" customFormat="1" ht="12.75" x14ac:dyDescent="0.2">
      <c r="A26" s="171">
        <f>'Исходные данные'!A27</f>
        <v>14</v>
      </c>
      <c r="B26" s="172" t="str">
        <f>'Исходные данные'!B27</f>
        <v>Белоярский р-н</v>
      </c>
      <c r="C26" s="172"/>
      <c r="D26" s="223">
        <v>1.5698220623025827</v>
      </c>
      <c r="E26" s="223">
        <v>1.2723241432431016</v>
      </c>
      <c r="F26" s="226">
        <v>1.0581856201012054</v>
      </c>
      <c r="G26" s="226">
        <v>0.99857491744032845</v>
      </c>
      <c r="H26" s="226">
        <v>1.5593036778145994</v>
      </c>
      <c r="I26" s="226">
        <v>0.96992262242917648</v>
      </c>
      <c r="J26" s="226">
        <v>1.5145622886524908</v>
      </c>
      <c r="K26" s="223">
        <v>1.2536074150622729</v>
      </c>
      <c r="L26" s="226">
        <v>1.6638959760082361</v>
      </c>
      <c r="M26" s="226">
        <v>1.544871678941834</v>
      </c>
      <c r="N26" s="226">
        <v>1.0141226020369394</v>
      </c>
      <c r="O26" s="226"/>
      <c r="P26" s="226">
        <v>0.87677282269268553</v>
      </c>
      <c r="Q26" s="226"/>
      <c r="R26" s="226"/>
      <c r="S26" s="226"/>
      <c r="T26" s="226"/>
      <c r="U26" s="226"/>
      <c r="V26" s="226"/>
      <c r="W26" s="226">
        <v>0.88886725375471576</v>
      </c>
      <c r="X26" s="226"/>
      <c r="Y26" s="226">
        <v>1.041917620146998</v>
      </c>
      <c r="Z26" s="226"/>
      <c r="AA26" s="226"/>
      <c r="AB26" s="226">
        <v>1.8908279117445537</v>
      </c>
      <c r="AC26" s="226"/>
      <c r="AD26" s="226"/>
      <c r="AE26" s="226"/>
      <c r="AF26" s="163"/>
      <c r="AG26" s="223">
        <v>1.670981404199829</v>
      </c>
      <c r="AH26" s="223">
        <v>1.5615289855383117</v>
      </c>
      <c r="AI26" s="223"/>
      <c r="AJ26" s="223"/>
      <c r="AK26" s="223"/>
      <c r="AL26" s="223"/>
      <c r="AM26" s="223"/>
      <c r="AN26" s="223">
        <v>1.7804162269244332</v>
      </c>
      <c r="AO26" s="224"/>
      <c r="AP26" s="172"/>
      <c r="AQ26" s="227">
        <v>1671624.3524100001</v>
      </c>
      <c r="AR26" s="228">
        <v>508488.70930999995</v>
      </c>
      <c r="AS26" s="228">
        <v>157866</v>
      </c>
      <c r="AT26" s="228">
        <v>15248.34447</v>
      </c>
      <c r="AU26" s="228">
        <v>61910.5</v>
      </c>
      <c r="AV26" s="228">
        <v>418.40000000000003</v>
      </c>
      <c r="AW26" s="228">
        <v>0</v>
      </c>
      <c r="AX26" s="228">
        <v>12995.099999999999</v>
      </c>
      <c r="AY26" s="228">
        <v>232024</v>
      </c>
      <c r="AZ26" s="228">
        <v>0</v>
      </c>
      <c r="BA26" s="228">
        <v>0</v>
      </c>
      <c r="BB26" s="228">
        <v>1532.7</v>
      </c>
      <c r="BC26" s="228">
        <v>247125.95519000001</v>
      </c>
      <c r="BD26" s="228">
        <v>51558.9</v>
      </c>
      <c r="BE26" s="228">
        <v>0</v>
      </c>
      <c r="BF26" s="228">
        <v>0</v>
      </c>
      <c r="BG26" s="228">
        <v>0</v>
      </c>
      <c r="BH26" s="228">
        <v>0</v>
      </c>
      <c r="BI26" s="228">
        <v>10750.6</v>
      </c>
      <c r="BJ26" s="228">
        <v>0</v>
      </c>
      <c r="BK26" s="228">
        <v>0</v>
      </c>
      <c r="BL26" s="228">
        <v>150</v>
      </c>
      <c r="BM26" s="228">
        <v>5981.6304400000008</v>
      </c>
      <c r="BN26" s="228">
        <v>34767.258520000003</v>
      </c>
      <c r="BO26" s="228">
        <v>122735.22802</v>
      </c>
      <c r="BP26" s="228">
        <v>0</v>
      </c>
      <c r="BQ26" s="228"/>
      <c r="BR26" s="228">
        <v>297.3</v>
      </c>
      <c r="BS26" s="228">
        <v>0</v>
      </c>
      <c r="BT26" s="228">
        <v>0</v>
      </c>
      <c r="BU26" s="228">
        <v>240.6</v>
      </c>
      <c r="BV26" s="228">
        <v>12253.9</v>
      </c>
      <c r="BW26" s="228">
        <v>9902.5660000000007</v>
      </c>
      <c r="BX26" s="228">
        <v>0</v>
      </c>
      <c r="BY26" s="228">
        <v>0</v>
      </c>
      <c r="BZ26" s="228">
        <v>0</v>
      </c>
      <c r="CA26" s="228">
        <v>0</v>
      </c>
      <c r="CB26" s="228">
        <v>0</v>
      </c>
      <c r="CC26" s="228">
        <v>0</v>
      </c>
      <c r="CD26" s="228">
        <v>0</v>
      </c>
      <c r="CE26" s="228">
        <v>0</v>
      </c>
      <c r="CF26" s="228">
        <v>0</v>
      </c>
      <c r="CG26" s="228">
        <v>0</v>
      </c>
      <c r="CH26" s="228">
        <v>0</v>
      </c>
      <c r="CI26" s="228">
        <v>0</v>
      </c>
      <c r="CJ26" s="228">
        <v>0</v>
      </c>
      <c r="CK26" s="228">
        <v>0</v>
      </c>
      <c r="CL26" s="228">
        <v>0</v>
      </c>
      <c r="CM26" s="228">
        <v>0</v>
      </c>
      <c r="CN26" s="228">
        <v>691336.44343999994</v>
      </c>
    </row>
    <row r="27" spans="1:92" s="18" customFormat="1" ht="12.75" x14ac:dyDescent="0.2">
      <c r="A27" s="171">
        <f>'Исходные данные'!A28</f>
        <v>15</v>
      </c>
      <c r="B27" s="172" t="str">
        <f>'Исходные данные'!B28</f>
        <v>Березовский р-н</v>
      </c>
      <c r="C27" s="172"/>
      <c r="D27" s="223">
        <v>2.4977047821235074</v>
      </c>
      <c r="E27" s="223">
        <v>1.7302032265028831</v>
      </c>
      <c r="F27" s="226">
        <v>1.0714667269772364</v>
      </c>
      <c r="G27" s="226">
        <v>1.1917183922529866</v>
      </c>
      <c r="H27" s="226">
        <v>2.5865029571168092</v>
      </c>
      <c r="I27" s="226">
        <v>1.3033864102981043</v>
      </c>
      <c r="J27" s="226">
        <v>2.8288669759711524</v>
      </c>
      <c r="K27" s="223">
        <v>1.4667391356804145</v>
      </c>
      <c r="L27" s="226">
        <v>1.9598317981577895</v>
      </c>
      <c r="M27" s="226">
        <v>1.6653550358839797</v>
      </c>
      <c r="N27" s="226">
        <v>1.0690433103210921</v>
      </c>
      <c r="O27" s="226"/>
      <c r="P27" s="226">
        <v>0.84864571312500436</v>
      </c>
      <c r="Q27" s="226"/>
      <c r="R27" s="226"/>
      <c r="S27" s="226"/>
      <c r="T27" s="226"/>
      <c r="U27" s="226"/>
      <c r="V27" s="226"/>
      <c r="W27" s="226">
        <v>1.064448980934888</v>
      </c>
      <c r="X27" s="226"/>
      <c r="Y27" s="226">
        <v>1.2673626031824439</v>
      </c>
      <c r="Z27" s="226"/>
      <c r="AA27" s="226"/>
      <c r="AB27" s="226">
        <v>2.7459771158024706</v>
      </c>
      <c r="AC27" s="226"/>
      <c r="AD27" s="226"/>
      <c r="AE27" s="226"/>
      <c r="AF27" s="163"/>
      <c r="AG27" s="223">
        <v>2.3225277081330997</v>
      </c>
      <c r="AH27" s="223">
        <v>2.1703977835123718</v>
      </c>
      <c r="AI27" s="223"/>
      <c r="AJ27" s="223"/>
      <c r="AK27" s="223"/>
      <c r="AL27" s="223"/>
      <c r="AM27" s="223"/>
      <c r="AN27" s="223">
        <v>1.9192695224428384</v>
      </c>
      <c r="AO27" s="224"/>
      <c r="AP27" s="172"/>
      <c r="AQ27" s="227">
        <v>2280134.2853100002</v>
      </c>
      <c r="AR27" s="228">
        <v>480133.01847000001</v>
      </c>
      <c r="AS27" s="228">
        <v>86989.099990000002</v>
      </c>
      <c r="AT27" s="228">
        <v>68142.722670000003</v>
      </c>
      <c r="AU27" s="228">
        <v>45454.7</v>
      </c>
      <c r="AV27" s="228">
        <v>7.48</v>
      </c>
      <c r="AW27" s="228">
        <v>0</v>
      </c>
      <c r="AX27" s="228">
        <v>3797.2827400000001</v>
      </c>
      <c r="AY27" s="228">
        <v>0</v>
      </c>
      <c r="AZ27" s="228">
        <v>0</v>
      </c>
      <c r="BA27" s="228">
        <v>0</v>
      </c>
      <c r="BB27" s="228">
        <v>0</v>
      </c>
      <c r="BC27" s="228">
        <v>231228.34453999999</v>
      </c>
      <c r="BD27" s="228">
        <v>395020.12854000001</v>
      </c>
      <c r="BE27" s="228">
        <v>0</v>
      </c>
      <c r="BF27" s="228">
        <v>0</v>
      </c>
      <c r="BG27" s="228">
        <v>0</v>
      </c>
      <c r="BH27" s="228">
        <v>0</v>
      </c>
      <c r="BI27" s="228">
        <v>13412.34</v>
      </c>
      <c r="BJ27" s="228">
        <v>0</v>
      </c>
      <c r="BK27" s="228">
        <v>0</v>
      </c>
      <c r="BL27" s="228">
        <v>691</v>
      </c>
      <c r="BM27" s="228">
        <v>0</v>
      </c>
      <c r="BN27" s="228">
        <v>34242.413800000002</v>
      </c>
      <c r="BO27" s="228">
        <v>69557.95968</v>
      </c>
      <c r="BP27" s="228">
        <v>100</v>
      </c>
      <c r="BQ27" s="228"/>
      <c r="BR27" s="228">
        <v>1690</v>
      </c>
      <c r="BS27" s="228">
        <v>0</v>
      </c>
      <c r="BT27" s="228">
        <v>0</v>
      </c>
      <c r="BU27" s="228">
        <v>0</v>
      </c>
      <c r="BV27" s="228">
        <v>6585.7894699999997</v>
      </c>
      <c r="BW27" s="228">
        <v>14490.812820000001</v>
      </c>
      <c r="BX27" s="228">
        <v>3596.46812</v>
      </c>
      <c r="BY27" s="228">
        <v>0</v>
      </c>
      <c r="BZ27" s="228">
        <v>0</v>
      </c>
      <c r="CA27" s="228">
        <v>0</v>
      </c>
      <c r="CB27" s="228">
        <v>0</v>
      </c>
      <c r="CC27" s="228">
        <v>0</v>
      </c>
      <c r="CD27" s="228">
        <v>0</v>
      </c>
      <c r="CE27" s="228">
        <v>0</v>
      </c>
      <c r="CF27" s="228">
        <v>0</v>
      </c>
      <c r="CG27" s="228">
        <v>0</v>
      </c>
      <c r="CH27" s="228">
        <v>0</v>
      </c>
      <c r="CI27" s="228">
        <v>0</v>
      </c>
      <c r="CJ27" s="228">
        <v>0</v>
      </c>
      <c r="CK27" s="228">
        <v>0</v>
      </c>
      <c r="CL27" s="228">
        <v>0</v>
      </c>
      <c r="CM27" s="228">
        <v>0</v>
      </c>
      <c r="CN27" s="228">
        <v>1018620.9711000002</v>
      </c>
    </row>
    <row r="28" spans="1:92" s="18" customFormat="1" ht="12.75" x14ac:dyDescent="0.2">
      <c r="A28" s="171">
        <f>'Исходные данные'!A29</f>
        <v>16</v>
      </c>
      <c r="B28" s="172" t="str">
        <f>'Исходные данные'!B29</f>
        <v>Кондинский р-н</v>
      </c>
      <c r="C28" s="172"/>
      <c r="D28" s="223">
        <v>1.7302381110026277</v>
      </c>
      <c r="E28" s="223">
        <v>1.2714122580729672</v>
      </c>
      <c r="F28" s="226">
        <v>1.0554645443616673</v>
      </c>
      <c r="G28" s="226">
        <v>1.0020884998590798</v>
      </c>
      <c r="H28" s="226">
        <v>1.4444564028884272</v>
      </c>
      <c r="I28" s="226">
        <v>2.1278380703540276</v>
      </c>
      <c r="J28" s="226">
        <v>3.0671635543815308</v>
      </c>
      <c r="K28" s="223">
        <v>1.3827013017479235</v>
      </c>
      <c r="L28" s="226">
        <v>1.5828395393553456</v>
      </c>
      <c r="M28" s="226">
        <v>1.578280043739853</v>
      </c>
      <c r="N28" s="226">
        <v>1.0826804737677747</v>
      </c>
      <c r="O28" s="226"/>
      <c r="P28" s="226">
        <v>0.88253559504158352</v>
      </c>
      <c r="Q28" s="226"/>
      <c r="R28" s="226"/>
      <c r="S28" s="226"/>
      <c r="T28" s="226"/>
      <c r="U28" s="226"/>
      <c r="V28" s="226"/>
      <c r="W28" s="226">
        <v>0.9622648569260589</v>
      </c>
      <c r="X28" s="226"/>
      <c r="Y28" s="226">
        <v>1.1263956181698747</v>
      </c>
      <c r="Z28" s="226"/>
      <c r="AA28" s="226"/>
      <c r="AB28" s="226">
        <v>3.2960570621491869</v>
      </c>
      <c r="AC28" s="226"/>
      <c r="AD28" s="226"/>
      <c r="AE28" s="226"/>
      <c r="AF28" s="163"/>
      <c r="AG28" s="223">
        <v>1.5424813683375111</v>
      </c>
      <c r="AH28" s="223">
        <v>1.4414459432391014</v>
      </c>
      <c r="AI28" s="223"/>
      <c r="AJ28" s="223"/>
      <c r="AK28" s="223"/>
      <c r="AL28" s="223"/>
      <c r="AM28" s="223"/>
      <c r="AN28" s="223">
        <v>1.8189183210544428</v>
      </c>
      <c r="AO28" s="224"/>
      <c r="AP28" s="172"/>
      <c r="AQ28" s="227">
        <v>2482640.6593800001</v>
      </c>
      <c r="AR28" s="228">
        <v>766127.75009999995</v>
      </c>
      <c r="AS28" s="228">
        <v>75609.407000000007</v>
      </c>
      <c r="AT28" s="228">
        <v>95141.480320000002</v>
      </c>
      <c r="AU28" s="228">
        <v>88153.122180000006</v>
      </c>
      <c r="AV28" s="228">
        <v>225.3</v>
      </c>
      <c r="AW28" s="228">
        <v>0</v>
      </c>
      <c r="AX28" s="228">
        <v>103614.88566</v>
      </c>
      <c r="AY28" s="228">
        <v>0</v>
      </c>
      <c r="AZ28" s="228">
        <v>0</v>
      </c>
      <c r="BA28" s="228">
        <v>0</v>
      </c>
      <c r="BB28" s="228">
        <v>1310.5480400000001</v>
      </c>
      <c r="BC28" s="228">
        <v>511601.02225999994</v>
      </c>
      <c r="BD28" s="228">
        <v>125908.38073</v>
      </c>
      <c r="BE28" s="228">
        <v>0</v>
      </c>
      <c r="BF28" s="228">
        <v>0</v>
      </c>
      <c r="BG28" s="228">
        <v>0</v>
      </c>
      <c r="BH28" s="228">
        <v>0</v>
      </c>
      <c r="BI28" s="228">
        <v>8328.0734599999996</v>
      </c>
      <c r="BJ28" s="228">
        <v>0</v>
      </c>
      <c r="BK28" s="228">
        <v>0</v>
      </c>
      <c r="BL28" s="228">
        <v>1157.06</v>
      </c>
      <c r="BM28" s="228">
        <v>4600</v>
      </c>
      <c r="BN28" s="228">
        <v>74028.572879999992</v>
      </c>
      <c r="BO28" s="228">
        <v>221574.64065999998</v>
      </c>
      <c r="BP28" s="228">
        <v>2030</v>
      </c>
      <c r="BQ28" s="228"/>
      <c r="BR28" s="228">
        <v>0</v>
      </c>
      <c r="BS28" s="228">
        <v>0</v>
      </c>
      <c r="BT28" s="228">
        <v>0</v>
      </c>
      <c r="BU28" s="228">
        <v>0</v>
      </c>
      <c r="BV28" s="228">
        <v>10000</v>
      </c>
      <c r="BW28" s="228">
        <v>15990.95</v>
      </c>
      <c r="BX28" s="228">
        <v>28591.67843</v>
      </c>
      <c r="BY28" s="228">
        <v>0</v>
      </c>
      <c r="BZ28" s="228">
        <v>0</v>
      </c>
      <c r="CA28" s="228">
        <v>0</v>
      </c>
      <c r="CB28" s="228">
        <v>0</v>
      </c>
      <c r="CC28" s="228">
        <v>0</v>
      </c>
      <c r="CD28" s="228">
        <v>0</v>
      </c>
      <c r="CE28" s="228">
        <v>0</v>
      </c>
      <c r="CF28" s="228">
        <v>0</v>
      </c>
      <c r="CG28" s="228">
        <v>0</v>
      </c>
      <c r="CH28" s="228">
        <v>0</v>
      </c>
      <c r="CI28" s="228">
        <v>0</v>
      </c>
      <c r="CJ28" s="228">
        <v>0</v>
      </c>
      <c r="CK28" s="228">
        <v>0</v>
      </c>
      <c r="CL28" s="228">
        <v>0</v>
      </c>
      <c r="CM28" s="228">
        <v>0</v>
      </c>
      <c r="CN28" s="228">
        <v>908252.61897000007</v>
      </c>
    </row>
    <row r="29" spans="1:92" s="18" customFormat="1" ht="12.75" x14ac:dyDescent="0.2">
      <c r="A29" s="171">
        <f>'Исходные данные'!A30</f>
        <v>17</v>
      </c>
      <c r="B29" s="172" t="str">
        <f>'Исходные данные'!B30</f>
        <v>Октябрьский р-н</v>
      </c>
      <c r="C29" s="172"/>
      <c r="D29" s="223">
        <v>1.7408042646117241</v>
      </c>
      <c r="E29" s="223">
        <v>1.2453657030206435</v>
      </c>
      <c r="F29" s="226">
        <v>1.1003879293070262</v>
      </c>
      <c r="G29" s="226">
        <v>0.97375793004051736</v>
      </c>
      <c r="H29" s="226">
        <v>1.3649624365965261</v>
      </c>
      <c r="I29" s="226">
        <v>1.7159444414964229</v>
      </c>
      <c r="J29" s="226">
        <v>2.4053202892342713</v>
      </c>
      <c r="K29" s="223">
        <v>1.4202406308570048</v>
      </c>
      <c r="L29" s="226">
        <v>1.6685181795704209</v>
      </c>
      <c r="M29" s="226">
        <v>1.411499857608203</v>
      </c>
      <c r="N29" s="226">
        <v>1.1091444822476448</v>
      </c>
      <c r="O29" s="226"/>
      <c r="P29" s="226">
        <v>0.78739556023095869</v>
      </c>
      <c r="Q29" s="226"/>
      <c r="R29" s="226"/>
      <c r="S29" s="226"/>
      <c r="T29" s="226"/>
      <c r="U29" s="226"/>
      <c r="V29" s="226"/>
      <c r="W29" s="226">
        <v>0.99055740034133033</v>
      </c>
      <c r="X29" s="226"/>
      <c r="Y29" s="226">
        <v>1.3189245511396339</v>
      </c>
      <c r="Z29" s="226"/>
      <c r="AA29" s="226"/>
      <c r="AB29" s="226">
        <v>2.9515266625402106</v>
      </c>
      <c r="AC29" s="226"/>
      <c r="AD29" s="226"/>
      <c r="AE29" s="226"/>
      <c r="AF29" s="163"/>
      <c r="AG29" s="223">
        <v>1.5</v>
      </c>
      <c r="AH29" s="223">
        <v>1.4017471842716915</v>
      </c>
      <c r="AI29" s="223"/>
      <c r="AJ29" s="223"/>
      <c r="AK29" s="223"/>
      <c r="AL29" s="223"/>
      <c r="AM29" s="223"/>
      <c r="AN29" s="223">
        <v>1.6267093798421499</v>
      </c>
      <c r="AO29" s="224"/>
      <c r="AP29" s="172"/>
      <c r="AQ29" s="227">
        <v>2398269.9532900001</v>
      </c>
      <c r="AR29" s="228">
        <v>986523.12145000009</v>
      </c>
      <c r="AS29" s="228">
        <v>55848.77029</v>
      </c>
      <c r="AT29" s="228">
        <v>90962.667149999994</v>
      </c>
      <c r="AU29" s="228">
        <v>53211.021200000003</v>
      </c>
      <c r="AV29" s="228">
        <v>520.9</v>
      </c>
      <c r="AW29" s="228">
        <v>0</v>
      </c>
      <c r="AX29" s="228">
        <v>8326.7987699999994</v>
      </c>
      <c r="AY29" s="228">
        <v>0</v>
      </c>
      <c r="AZ29" s="228">
        <v>0</v>
      </c>
      <c r="BA29" s="228">
        <v>0</v>
      </c>
      <c r="BB29" s="228">
        <v>1000</v>
      </c>
      <c r="BC29" s="228">
        <v>472500.74708999996</v>
      </c>
      <c r="BD29" s="228">
        <v>89221.376000000004</v>
      </c>
      <c r="BE29" s="228">
        <v>0</v>
      </c>
      <c r="BF29" s="228">
        <v>0</v>
      </c>
      <c r="BG29" s="228">
        <v>0</v>
      </c>
      <c r="BH29" s="228">
        <v>0</v>
      </c>
      <c r="BI29" s="228">
        <v>862</v>
      </c>
      <c r="BJ29" s="228">
        <v>16250.1</v>
      </c>
      <c r="BK29" s="228">
        <v>0</v>
      </c>
      <c r="BL29" s="228">
        <v>750</v>
      </c>
      <c r="BM29" s="228">
        <v>683.81799999999998</v>
      </c>
      <c r="BN29" s="228">
        <v>11660.7</v>
      </c>
      <c r="BO29" s="228">
        <v>243155.33675000002</v>
      </c>
      <c r="BP29" s="228">
        <v>1800</v>
      </c>
      <c r="BQ29" s="228"/>
      <c r="BR29" s="228">
        <v>1546.2</v>
      </c>
      <c r="BS29" s="228">
        <v>0</v>
      </c>
      <c r="BT29" s="228">
        <v>0</v>
      </c>
      <c r="BU29" s="228">
        <v>0</v>
      </c>
      <c r="BV29" s="228">
        <v>29456.849329999997</v>
      </c>
      <c r="BW29" s="228">
        <v>122611.80836</v>
      </c>
      <c r="BX29" s="228">
        <v>294</v>
      </c>
      <c r="BY29" s="228">
        <v>0</v>
      </c>
      <c r="BZ29" s="228">
        <v>0</v>
      </c>
      <c r="CA29" s="228">
        <v>0</v>
      </c>
      <c r="CB29" s="228">
        <v>0</v>
      </c>
      <c r="CC29" s="228">
        <v>0</v>
      </c>
      <c r="CD29" s="228">
        <v>0</v>
      </c>
      <c r="CE29" s="228">
        <v>0</v>
      </c>
      <c r="CF29" s="228">
        <v>0</v>
      </c>
      <c r="CG29" s="228">
        <v>0</v>
      </c>
      <c r="CH29" s="228">
        <v>0</v>
      </c>
      <c r="CI29" s="228">
        <v>0</v>
      </c>
      <c r="CJ29" s="228">
        <v>0</v>
      </c>
      <c r="CK29" s="228">
        <v>0</v>
      </c>
      <c r="CL29" s="228">
        <v>0</v>
      </c>
      <c r="CM29" s="228">
        <v>0</v>
      </c>
      <c r="CN29" s="228">
        <v>703213.2713100001</v>
      </c>
    </row>
    <row r="30" spans="1:92" s="18" customFormat="1" ht="12.75" x14ac:dyDescent="0.2">
      <c r="A30" s="171">
        <f>'Исходные данные'!A31</f>
        <v>18</v>
      </c>
      <c r="B30" s="172" t="str">
        <f>'Исходные данные'!B31</f>
        <v>Сургутский р-н</v>
      </c>
      <c r="C30" s="172"/>
      <c r="D30" s="223">
        <v>1.0166834788045165</v>
      </c>
      <c r="E30" s="223">
        <v>1.0157053946105519</v>
      </c>
      <c r="F30" s="226">
        <v>1.0551017809011618</v>
      </c>
      <c r="G30" s="226">
        <v>1.0152847757223473</v>
      </c>
      <c r="H30" s="226">
        <v>0.94878171706847747</v>
      </c>
      <c r="I30" s="226">
        <v>1.2407619954511193</v>
      </c>
      <c r="J30" s="226">
        <v>1.1594897556499546</v>
      </c>
      <c r="K30" s="223">
        <v>1.0170139252499997</v>
      </c>
      <c r="L30" s="226">
        <v>0.84287701668233495</v>
      </c>
      <c r="M30" s="226">
        <v>1.4038042879171904</v>
      </c>
      <c r="N30" s="226">
        <v>1.0037557078533688</v>
      </c>
      <c r="O30" s="226"/>
      <c r="P30" s="226">
        <v>0.8833038659165966</v>
      </c>
      <c r="Q30" s="226"/>
      <c r="R30" s="226"/>
      <c r="S30" s="226"/>
      <c r="T30" s="226"/>
      <c r="U30" s="226"/>
      <c r="V30" s="226"/>
      <c r="W30" s="226">
        <v>1.1876503806576639</v>
      </c>
      <c r="X30" s="226"/>
      <c r="Y30" s="226">
        <v>1.0639352445562476</v>
      </c>
      <c r="Z30" s="226"/>
      <c r="AA30" s="226"/>
      <c r="AB30" s="226">
        <v>1.2578994483625152</v>
      </c>
      <c r="AC30" s="226"/>
      <c r="AD30" s="226"/>
      <c r="AE30" s="226"/>
      <c r="AF30" s="163"/>
      <c r="AG30" s="223">
        <v>1</v>
      </c>
      <c r="AH30" s="223">
        <v>0.93449812284779432</v>
      </c>
      <c r="AI30" s="223"/>
      <c r="AJ30" s="223"/>
      <c r="AK30" s="223"/>
      <c r="AL30" s="223"/>
      <c r="AM30" s="223"/>
      <c r="AN30" s="223">
        <v>1.617840476786919</v>
      </c>
      <c r="AO30" s="224"/>
      <c r="AP30" s="172"/>
      <c r="AQ30" s="227">
        <v>7873276.2372800009</v>
      </c>
      <c r="AR30" s="228">
        <v>1953914.3200000003</v>
      </c>
      <c r="AS30" s="228">
        <v>245362.85139000003</v>
      </c>
      <c r="AT30" s="228">
        <v>326948.73646000004</v>
      </c>
      <c r="AU30" s="228">
        <v>13338.88255</v>
      </c>
      <c r="AV30" s="228">
        <v>20942.336719999999</v>
      </c>
      <c r="AW30" s="228">
        <v>0</v>
      </c>
      <c r="AX30" s="228">
        <v>10647.387210000001</v>
      </c>
      <c r="AY30" s="228">
        <v>0</v>
      </c>
      <c r="AZ30" s="228">
        <v>0</v>
      </c>
      <c r="BA30" s="228">
        <v>0</v>
      </c>
      <c r="BB30" s="228">
        <v>4120</v>
      </c>
      <c r="BC30" s="228">
        <v>984518.78723000002</v>
      </c>
      <c r="BD30" s="228">
        <v>367350.25786000001</v>
      </c>
      <c r="BE30" s="228">
        <v>0</v>
      </c>
      <c r="BF30" s="228">
        <v>0</v>
      </c>
      <c r="BG30" s="228">
        <v>100</v>
      </c>
      <c r="BH30" s="228">
        <v>0</v>
      </c>
      <c r="BI30" s="228">
        <v>38025.086439999999</v>
      </c>
      <c r="BJ30" s="228">
        <v>0</v>
      </c>
      <c r="BK30" s="228">
        <v>244.8</v>
      </c>
      <c r="BL30" s="228">
        <v>2377.4674300000001</v>
      </c>
      <c r="BM30" s="228">
        <v>2437.76307</v>
      </c>
      <c r="BN30" s="228">
        <v>78107.506359999999</v>
      </c>
      <c r="BO30" s="228">
        <v>471585.55397999997</v>
      </c>
      <c r="BP30" s="228">
        <v>0</v>
      </c>
      <c r="BQ30" s="228"/>
      <c r="BR30" s="228">
        <v>900.68535999999995</v>
      </c>
      <c r="BS30" s="228">
        <v>0</v>
      </c>
      <c r="BT30" s="228">
        <v>0</v>
      </c>
      <c r="BU30" s="228">
        <v>25.8</v>
      </c>
      <c r="BV30" s="228">
        <v>77699.993430000002</v>
      </c>
      <c r="BW30" s="228">
        <v>562586.05570000003</v>
      </c>
      <c r="BX30" s="228">
        <v>53016.845290000005</v>
      </c>
      <c r="BY30" s="228">
        <v>0</v>
      </c>
      <c r="BZ30" s="228">
        <v>0</v>
      </c>
      <c r="CA30" s="228">
        <v>0</v>
      </c>
      <c r="CB30" s="228">
        <v>0</v>
      </c>
      <c r="CC30" s="228">
        <v>50</v>
      </c>
      <c r="CD30" s="228">
        <v>0</v>
      </c>
      <c r="CE30" s="228">
        <v>0</v>
      </c>
      <c r="CF30" s="228">
        <v>0</v>
      </c>
      <c r="CG30" s="228">
        <v>0</v>
      </c>
      <c r="CH30" s="228">
        <v>0</v>
      </c>
      <c r="CI30" s="228">
        <v>0</v>
      </c>
      <c r="CJ30" s="228">
        <v>0</v>
      </c>
      <c r="CK30" s="228">
        <v>0</v>
      </c>
      <c r="CL30" s="228">
        <v>0</v>
      </c>
      <c r="CM30" s="228">
        <v>0</v>
      </c>
      <c r="CN30" s="228">
        <v>3995181.2843399998</v>
      </c>
    </row>
    <row r="31" spans="1:92" s="18" customFormat="1" ht="12.75" x14ac:dyDescent="0.2">
      <c r="A31" s="171">
        <f>'Исходные данные'!A32</f>
        <v>19</v>
      </c>
      <c r="B31" s="172" t="str">
        <f>'Исходные данные'!B32</f>
        <v>Советский р-н</v>
      </c>
      <c r="C31" s="172"/>
      <c r="D31" s="223">
        <v>1.0239175800771012</v>
      </c>
      <c r="E31" s="223">
        <v>0.93329562803464772</v>
      </c>
      <c r="F31" s="226">
        <v>0.99701581200871525</v>
      </c>
      <c r="G31" s="226">
        <v>0.89699170195251732</v>
      </c>
      <c r="H31" s="226">
        <v>0.8382370616846756</v>
      </c>
      <c r="I31" s="226">
        <v>1.0594560434677098</v>
      </c>
      <c r="J31" s="226">
        <v>0.99005968386032606</v>
      </c>
      <c r="K31" s="223">
        <v>1.1146914256228624</v>
      </c>
      <c r="L31" s="226">
        <v>1.2282098721148436</v>
      </c>
      <c r="M31" s="226">
        <v>1.2835439170575511</v>
      </c>
      <c r="N31" s="226">
        <v>0.99013020864328305</v>
      </c>
      <c r="O31" s="226"/>
      <c r="P31" s="226">
        <v>1.0063199990320766</v>
      </c>
      <c r="Q31" s="226"/>
      <c r="R31" s="226"/>
      <c r="S31" s="226"/>
      <c r="T31" s="226"/>
      <c r="U31" s="226"/>
      <c r="V31" s="226"/>
      <c r="W31" s="226">
        <v>0.92449858819687114</v>
      </c>
      <c r="X31" s="226"/>
      <c r="Y31" s="226">
        <v>0.98867972196275833</v>
      </c>
      <c r="Z31" s="226"/>
      <c r="AA31" s="226"/>
      <c r="AB31" s="226">
        <v>1.8269195535104634</v>
      </c>
      <c r="AC31" s="226"/>
      <c r="AD31" s="226"/>
      <c r="AE31" s="226"/>
      <c r="AF31" s="163"/>
      <c r="AG31" s="223">
        <v>1</v>
      </c>
      <c r="AH31" s="223">
        <v>0.93449812284779432</v>
      </c>
      <c r="AI31" s="223"/>
      <c r="AJ31" s="223"/>
      <c r="AK31" s="223"/>
      <c r="AL31" s="223"/>
      <c r="AM31" s="223"/>
      <c r="AN31" s="223">
        <v>1.4792441657450146</v>
      </c>
      <c r="AO31" s="224"/>
      <c r="AP31" s="172"/>
      <c r="AQ31" s="227">
        <v>2288189.67307</v>
      </c>
      <c r="AR31" s="228">
        <v>824066.49102000007</v>
      </c>
      <c r="AS31" s="228">
        <v>67142.838690000004</v>
      </c>
      <c r="AT31" s="228">
        <v>104816.78348999999</v>
      </c>
      <c r="AU31" s="228">
        <v>9249.9</v>
      </c>
      <c r="AV31" s="228">
        <v>241.5</v>
      </c>
      <c r="AW31" s="228">
        <v>0</v>
      </c>
      <c r="AX31" s="228">
        <v>888.00099999999998</v>
      </c>
      <c r="AY31" s="228">
        <v>1682.4</v>
      </c>
      <c r="AZ31" s="228">
        <v>0</v>
      </c>
      <c r="BA31" s="228">
        <v>0</v>
      </c>
      <c r="BB31" s="228">
        <v>0</v>
      </c>
      <c r="BC31" s="228">
        <v>330002.98489999998</v>
      </c>
      <c r="BD31" s="228">
        <v>0</v>
      </c>
      <c r="BE31" s="228">
        <v>0</v>
      </c>
      <c r="BF31" s="228">
        <v>0</v>
      </c>
      <c r="BG31" s="228">
        <v>0</v>
      </c>
      <c r="BH31" s="228">
        <v>0</v>
      </c>
      <c r="BI31" s="228">
        <v>15670.536</v>
      </c>
      <c r="BJ31" s="228">
        <v>1</v>
      </c>
      <c r="BK31" s="228">
        <v>0</v>
      </c>
      <c r="BL31" s="228">
        <v>0</v>
      </c>
      <c r="BM31" s="228">
        <v>7911.5</v>
      </c>
      <c r="BN31" s="228">
        <v>43999.189770000005</v>
      </c>
      <c r="BO31" s="228">
        <v>157084.19073</v>
      </c>
      <c r="BP31" s="228">
        <v>0</v>
      </c>
      <c r="BQ31" s="228"/>
      <c r="BR31" s="228">
        <v>169</v>
      </c>
      <c r="BS31" s="228">
        <v>0</v>
      </c>
      <c r="BT31" s="228">
        <v>0</v>
      </c>
      <c r="BU31" s="228">
        <v>0</v>
      </c>
      <c r="BV31" s="228">
        <v>42</v>
      </c>
      <c r="BW31" s="228">
        <v>240134.65070999999</v>
      </c>
      <c r="BX31" s="228">
        <v>5410.5878700000003</v>
      </c>
      <c r="BY31" s="228">
        <v>0</v>
      </c>
      <c r="BZ31" s="228">
        <v>0</v>
      </c>
      <c r="CA31" s="228">
        <v>0</v>
      </c>
      <c r="CB31" s="228">
        <v>0</v>
      </c>
      <c r="CC31" s="228">
        <v>0</v>
      </c>
      <c r="CD31" s="228">
        <v>0</v>
      </c>
      <c r="CE31" s="228">
        <v>0</v>
      </c>
      <c r="CF31" s="228">
        <v>0</v>
      </c>
      <c r="CG31" s="228">
        <v>0</v>
      </c>
      <c r="CH31" s="228">
        <v>0</v>
      </c>
      <c r="CI31" s="228">
        <v>0</v>
      </c>
      <c r="CJ31" s="228">
        <v>0</v>
      </c>
      <c r="CK31" s="228">
        <v>0</v>
      </c>
      <c r="CL31" s="228">
        <v>0</v>
      </c>
      <c r="CM31" s="228">
        <v>0</v>
      </c>
      <c r="CN31" s="228">
        <v>962160.57496999972</v>
      </c>
    </row>
    <row r="32" spans="1:92" s="18" customFormat="1" ht="12.75" x14ac:dyDescent="0.2">
      <c r="A32" s="171">
        <f>'Исходные данные'!A33</f>
        <v>20</v>
      </c>
      <c r="B32" s="172" t="str">
        <f>'Исходные данные'!B33</f>
        <v>Ханты-Мансийский р-н</v>
      </c>
      <c r="C32" s="172"/>
      <c r="D32" s="223">
        <v>2.1539232475121755</v>
      </c>
      <c r="E32" s="223">
        <v>1.4746696148187479</v>
      </c>
      <c r="F32" s="226">
        <v>1.2268180970886615</v>
      </c>
      <c r="G32" s="226">
        <v>1.0484529937553586</v>
      </c>
      <c r="H32" s="226">
        <v>1.7312163494476411</v>
      </c>
      <c r="I32" s="226">
        <v>1.6734545416950646</v>
      </c>
      <c r="J32" s="226">
        <v>2.7632253233051518</v>
      </c>
      <c r="K32" s="223">
        <v>1.4840358217398666</v>
      </c>
      <c r="L32" s="226">
        <v>2.1125409090909093</v>
      </c>
      <c r="M32" s="226">
        <v>1.6143017656891951</v>
      </c>
      <c r="N32" s="226">
        <v>1.1570166553101084</v>
      </c>
      <c r="O32" s="226"/>
      <c r="P32" s="226">
        <v>0.51963811990253084</v>
      </c>
      <c r="Q32" s="226"/>
      <c r="R32" s="226"/>
      <c r="S32" s="226"/>
      <c r="T32" s="226"/>
      <c r="U32" s="226"/>
      <c r="V32" s="226"/>
      <c r="W32" s="226">
        <v>0.87380970589319285</v>
      </c>
      <c r="X32" s="226"/>
      <c r="Y32" s="226">
        <v>1.0084954920321041</v>
      </c>
      <c r="Z32" s="226"/>
      <c r="AA32" s="226"/>
      <c r="AB32" s="226">
        <v>2.7859979999227025</v>
      </c>
      <c r="AC32" s="226"/>
      <c r="AD32" s="226"/>
      <c r="AE32" s="226"/>
      <c r="AF32" s="163"/>
      <c r="AG32" s="223">
        <v>1.766948727068397</v>
      </c>
      <c r="AH32" s="223">
        <v>1.6512102686137167</v>
      </c>
      <c r="AI32" s="223"/>
      <c r="AJ32" s="223"/>
      <c r="AK32" s="223"/>
      <c r="AL32" s="223"/>
      <c r="AM32" s="223"/>
      <c r="AN32" s="223">
        <v>1.860432227454939</v>
      </c>
      <c r="AO32" s="224"/>
      <c r="AP32" s="172"/>
      <c r="AQ32" s="227">
        <v>2874773.4408999998</v>
      </c>
      <c r="AR32" s="228">
        <v>526484.95495000004</v>
      </c>
      <c r="AS32" s="228">
        <v>283139.44907999999</v>
      </c>
      <c r="AT32" s="228">
        <v>83592.393469999995</v>
      </c>
      <c r="AU32" s="228">
        <v>15602.714</v>
      </c>
      <c r="AV32" s="228">
        <v>1578.605</v>
      </c>
      <c r="AW32" s="228">
        <v>0</v>
      </c>
      <c r="AX32" s="228">
        <v>30503.811100000003</v>
      </c>
      <c r="AY32" s="228">
        <v>0</v>
      </c>
      <c r="AZ32" s="228">
        <v>0</v>
      </c>
      <c r="BA32" s="228">
        <v>0</v>
      </c>
      <c r="BB32" s="228">
        <v>26813.717270000001</v>
      </c>
      <c r="BC32" s="228">
        <v>562282.67663999996</v>
      </c>
      <c r="BD32" s="228">
        <v>248598.51969999998</v>
      </c>
      <c r="BE32" s="228">
        <v>0</v>
      </c>
      <c r="BF32" s="228">
        <v>0</v>
      </c>
      <c r="BG32" s="228">
        <v>0</v>
      </c>
      <c r="BH32" s="228">
        <v>0</v>
      </c>
      <c r="BI32" s="228">
        <v>17424.513160000002</v>
      </c>
      <c r="BJ32" s="228">
        <v>0</v>
      </c>
      <c r="BK32" s="228">
        <v>0.99990000000000001</v>
      </c>
      <c r="BL32" s="228">
        <v>260.82909999999998</v>
      </c>
      <c r="BM32" s="228">
        <v>10105</v>
      </c>
      <c r="BN32" s="228">
        <v>35439.458700000003</v>
      </c>
      <c r="BO32" s="228">
        <v>447079.67000000004</v>
      </c>
      <c r="BP32" s="228">
        <v>241.755</v>
      </c>
      <c r="BQ32" s="228"/>
      <c r="BR32" s="228">
        <v>0</v>
      </c>
      <c r="BS32" s="228">
        <v>0</v>
      </c>
      <c r="BT32" s="228">
        <v>0</v>
      </c>
      <c r="BU32" s="228">
        <v>675.24</v>
      </c>
      <c r="BV32" s="228">
        <v>9041.8982400000004</v>
      </c>
      <c r="BW32" s="228">
        <v>35001.919029999997</v>
      </c>
      <c r="BX32" s="228">
        <v>3128.8748100000003</v>
      </c>
      <c r="BY32" s="228">
        <v>3</v>
      </c>
      <c r="BZ32" s="228">
        <v>0</v>
      </c>
      <c r="CA32" s="228">
        <v>0</v>
      </c>
      <c r="CB32" s="228">
        <v>0</v>
      </c>
      <c r="CC32" s="228">
        <v>0</v>
      </c>
      <c r="CD32" s="228">
        <v>0</v>
      </c>
      <c r="CE32" s="228">
        <v>0</v>
      </c>
      <c r="CF32" s="228">
        <v>0</v>
      </c>
      <c r="CG32" s="228">
        <v>0</v>
      </c>
      <c r="CH32" s="228">
        <v>0</v>
      </c>
      <c r="CI32" s="228">
        <v>0</v>
      </c>
      <c r="CJ32" s="228">
        <v>0</v>
      </c>
      <c r="CK32" s="228">
        <v>0</v>
      </c>
      <c r="CL32" s="228">
        <v>0</v>
      </c>
      <c r="CM32" s="228">
        <v>0</v>
      </c>
      <c r="CN32" s="228">
        <v>1170675.4470599997</v>
      </c>
    </row>
    <row r="33" spans="1:92" s="18" customFormat="1" ht="12.75" x14ac:dyDescent="0.2">
      <c r="A33" s="171">
        <f>'Исходные данные'!A34</f>
        <v>21</v>
      </c>
      <c r="B33" s="172" t="str">
        <f>'Исходные данные'!B34</f>
        <v>Нижневартовский р-н</v>
      </c>
      <c r="C33" s="172"/>
      <c r="D33" s="223">
        <v>1.4596020117479729</v>
      </c>
      <c r="E33" s="223">
        <v>1.2410513856943353</v>
      </c>
      <c r="F33" s="226">
        <v>1.0273054960412698</v>
      </c>
      <c r="G33" s="226">
        <v>0.99674045756695939</v>
      </c>
      <c r="H33" s="226">
        <v>1.4989568914169029</v>
      </c>
      <c r="I33" s="226">
        <v>1.2391344413117553</v>
      </c>
      <c r="J33" s="226">
        <v>1.8634832128016754</v>
      </c>
      <c r="K33" s="223">
        <v>1.1949605880139669</v>
      </c>
      <c r="L33" s="226">
        <v>1.4404639285921759</v>
      </c>
      <c r="M33" s="226">
        <v>1.6496709538487198</v>
      </c>
      <c r="N33" s="226">
        <v>1.0388485872032047</v>
      </c>
      <c r="O33" s="226"/>
      <c r="P33" s="226">
        <v>0.94217163628592127</v>
      </c>
      <c r="Q33" s="226"/>
      <c r="R33" s="226"/>
      <c r="S33" s="226"/>
      <c r="T33" s="226"/>
      <c r="U33" s="226"/>
      <c r="V33" s="226"/>
      <c r="W33" s="226">
        <v>0.76466120458132236</v>
      </c>
      <c r="X33" s="226"/>
      <c r="Y33" s="226">
        <v>1.0688272752012793</v>
      </c>
      <c r="Z33" s="226"/>
      <c r="AA33" s="226"/>
      <c r="AB33" s="226">
        <v>1.7291549454250572</v>
      </c>
      <c r="AC33" s="226"/>
      <c r="AD33" s="226"/>
      <c r="AE33" s="226"/>
      <c r="AF33" s="163"/>
      <c r="AG33" s="223">
        <v>1.6092689178982058</v>
      </c>
      <c r="AH33" s="223">
        <v>1.5038587829331744</v>
      </c>
      <c r="AI33" s="223"/>
      <c r="AJ33" s="223"/>
      <c r="AK33" s="223"/>
      <c r="AL33" s="223"/>
      <c r="AM33" s="223"/>
      <c r="AN33" s="223">
        <v>1.9011941090990467</v>
      </c>
      <c r="AO33" s="224"/>
      <c r="AP33" s="172"/>
      <c r="AQ33" s="227">
        <v>3948235.8690999998</v>
      </c>
      <c r="AR33" s="228">
        <v>1115592.4256899999</v>
      </c>
      <c r="AS33" s="228">
        <v>256813.04052000001</v>
      </c>
      <c r="AT33" s="228">
        <v>91577.714860000007</v>
      </c>
      <c r="AU33" s="228">
        <v>94430.544549999991</v>
      </c>
      <c r="AV33" s="228">
        <v>341.66604000000001</v>
      </c>
      <c r="AW33" s="228">
        <v>0</v>
      </c>
      <c r="AX33" s="228">
        <v>8497.5907999999999</v>
      </c>
      <c r="AY33" s="228">
        <v>330</v>
      </c>
      <c r="AZ33" s="228">
        <v>0</v>
      </c>
      <c r="BA33" s="228">
        <v>0</v>
      </c>
      <c r="BB33" s="228">
        <v>4012.5996700000001</v>
      </c>
      <c r="BC33" s="228">
        <v>623506.91015999997</v>
      </c>
      <c r="BD33" s="228">
        <v>45336.34</v>
      </c>
      <c r="BE33" s="228">
        <v>0</v>
      </c>
      <c r="BF33" s="228">
        <v>0</v>
      </c>
      <c r="BG33" s="228">
        <v>0</v>
      </c>
      <c r="BH33" s="228">
        <v>0</v>
      </c>
      <c r="BI33" s="228">
        <v>122219.3416</v>
      </c>
      <c r="BJ33" s="228">
        <v>0</v>
      </c>
      <c r="BK33" s="228">
        <v>0</v>
      </c>
      <c r="BL33" s="228">
        <v>1971.2893300000001</v>
      </c>
      <c r="BM33" s="228">
        <v>8651.9761900000012</v>
      </c>
      <c r="BN33" s="228">
        <v>39870.101999999999</v>
      </c>
      <c r="BO33" s="228">
        <v>206609.79258000001</v>
      </c>
      <c r="BP33" s="228">
        <v>11909.35</v>
      </c>
      <c r="BQ33" s="228"/>
      <c r="BR33" s="228">
        <v>40310.218329999996</v>
      </c>
      <c r="BS33" s="228">
        <v>0</v>
      </c>
      <c r="BT33" s="228">
        <v>0</v>
      </c>
      <c r="BU33" s="228">
        <v>428.04539999999997</v>
      </c>
      <c r="BV33" s="228">
        <v>34686.199999999997</v>
      </c>
      <c r="BW33" s="228">
        <v>78701.966669999994</v>
      </c>
      <c r="BX33" s="228">
        <v>419.94</v>
      </c>
      <c r="BY33" s="228">
        <v>0</v>
      </c>
      <c r="BZ33" s="228">
        <v>0</v>
      </c>
      <c r="CA33" s="228">
        <v>0</v>
      </c>
      <c r="CB33" s="228">
        <v>0</v>
      </c>
      <c r="CC33" s="228">
        <v>0</v>
      </c>
      <c r="CD33" s="228">
        <v>0</v>
      </c>
      <c r="CE33" s="228">
        <v>0</v>
      </c>
      <c r="CF33" s="228">
        <v>0</v>
      </c>
      <c r="CG33" s="228">
        <v>0</v>
      </c>
      <c r="CH33" s="228">
        <v>0</v>
      </c>
      <c r="CI33" s="228">
        <v>0</v>
      </c>
      <c r="CJ33" s="228">
        <v>0</v>
      </c>
      <c r="CK33" s="228">
        <v>0</v>
      </c>
      <c r="CL33" s="228">
        <v>0</v>
      </c>
      <c r="CM33" s="228">
        <v>0</v>
      </c>
      <c r="CN33" s="228">
        <v>1815409.4378699998</v>
      </c>
    </row>
    <row r="34" spans="1:92" s="18" customFormat="1" ht="12.75" x14ac:dyDescent="0.2">
      <c r="A34" s="171">
        <f>'Исходные данные'!A35</f>
        <v>22</v>
      </c>
      <c r="B34" s="172" t="str">
        <f>'Исходные данные'!B35</f>
        <v>Нефтеюганский р-н</v>
      </c>
      <c r="C34" s="172"/>
      <c r="D34" s="223">
        <v>1.0631181357970925</v>
      </c>
      <c r="E34" s="223">
        <v>1.0097773197925166</v>
      </c>
      <c r="F34" s="226">
        <v>1.0827227351397024</v>
      </c>
      <c r="G34" s="226">
        <v>0.95960743916247293</v>
      </c>
      <c r="H34" s="226">
        <v>0.89675135056810995</v>
      </c>
      <c r="I34" s="226">
        <v>1.2100905539991789</v>
      </c>
      <c r="J34" s="226">
        <v>1.1308273511880802</v>
      </c>
      <c r="K34" s="223">
        <v>1.0697069245944357</v>
      </c>
      <c r="L34" s="226">
        <v>1.2790307111519232</v>
      </c>
      <c r="M34" s="226">
        <v>1.226310736227211</v>
      </c>
      <c r="N34" s="226">
        <v>1.0088660058573411</v>
      </c>
      <c r="O34" s="226"/>
      <c r="P34" s="226">
        <v>0.82480741577256267</v>
      </c>
      <c r="Q34" s="226"/>
      <c r="R34" s="226"/>
      <c r="S34" s="226"/>
      <c r="T34" s="226"/>
      <c r="U34" s="226"/>
      <c r="V34" s="226"/>
      <c r="W34" s="226">
        <v>0.83228165028596646</v>
      </c>
      <c r="X34" s="226"/>
      <c r="Y34" s="226">
        <v>0.89367929328830409</v>
      </c>
      <c r="Z34" s="226"/>
      <c r="AA34" s="226"/>
      <c r="AB34" s="226">
        <v>1.2606750082220954</v>
      </c>
      <c r="AC34" s="226"/>
      <c r="AD34" s="226"/>
      <c r="AE34" s="226"/>
      <c r="AF34" s="163"/>
      <c r="AG34" s="223">
        <v>1</v>
      </c>
      <c r="AH34" s="223">
        <v>0.93449812284779432</v>
      </c>
      <c r="AI34" s="223"/>
      <c r="AJ34" s="223"/>
      <c r="AK34" s="223"/>
      <c r="AL34" s="223"/>
      <c r="AM34" s="223"/>
      <c r="AN34" s="223">
        <v>1.4132847172951379</v>
      </c>
      <c r="AO34" s="224"/>
      <c r="AP34" s="172"/>
      <c r="AQ34" s="227">
        <v>5073118.3780399999</v>
      </c>
      <c r="AR34" s="228">
        <v>1752297.55012</v>
      </c>
      <c r="AS34" s="228">
        <v>6704.7740000000003</v>
      </c>
      <c r="AT34" s="228">
        <v>377267.07117000001</v>
      </c>
      <c r="AU34" s="228">
        <v>54488.563629999997</v>
      </c>
      <c r="AV34" s="228">
        <v>2851.0079999999998</v>
      </c>
      <c r="AW34" s="228">
        <v>0</v>
      </c>
      <c r="AX34" s="228">
        <v>893.50743</v>
      </c>
      <c r="AY34" s="228">
        <v>0</v>
      </c>
      <c r="AZ34" s="228">
        <v>0</v>
      </c>
      <c r="BA34" s="228">
        <v>0</v>
      </c>
      <c r="BB34" s="228">
        <v>1149.538</v>
      </c>
      <c r="BC34" s="228">
        <v>908915.54230999993</v>
      </c>
      <c r="BD34" s="228">
        <v>0</v>
      </c>
      <c r="BE34" s="228">
        <v>0</v>
      </c>
      <c r="BF34" s="228">
        <v>0</v>
      </c>
      <c r="BG34" s="228">
        <v>0</v>
      </c>
      <c r="BH34" s="228">
        <v>0</v>
      </c>
      <c r="BI34" s="228">
        <v>18553.4535</v>
      </c>
      <c r="BJ34" s="228">
        <v>0</v>
      </c>
      <c r="BK34" s="228">
        <v>6176.9684699999998</v>
      </c>
      <c r="BL34" s="228">
        <v>3016.134</v>
      </c>
      <c r="BM34" s="228">
        <v>52321.857250000001</v>
      </c>
      <c r="BN34" s="228">
        <v>41693.995509999993</v>
      </c>
      <c r="BO34" s="228">
        <v>513646.20717000001</v>
      </c>
      <c r="BP34" s="228">
        <v>9338.8580000000002</v>
      </c>
      <c r="BQ34" s="228"/>
      <c r="BR34" s="228">
        <v>4965.9080000000004</v>
      </c>
      <c r="BS34" s="228">
        <v>0</v>
      </c>
      <c r="BT34" s="228">
        <v>0</v>
      </c>
      <c r="BU34" s="228">
        <v>11</v>
      </c>
      <c r="BV34" s="228">
        <v>32631.55848</v>
      </c>
      <c r="BW34" s="228">
        <v>133362.42395000003</v>
      </c>
      <c r="BX34" s="228">
        <v>13647.937180000001</v>
      </c>
      <c r="BY34" s="228">
        <v>0</v>
      </c>
      <c r="BZ34" s="228">
        <v>0</v>
      </c>
      <c r="CA34" s="228">
        <v>0</v>
      </c>
      <c r="CB34" s="228">
        <v>0</v>
      </c>
      <c r="CC34" s="228">
        <v>0</v>
      </c>
      <c r="CD34" s="228">
        <v>0</v>
      </c>
      <c r="CE34" s="228">
        <v>0</v>
      </c>
      <c r="CF34" s="228">
        <v>0</v>
      </c>
      <c r="CG34" s="228">
        <v>0</v>
      </c>
      <c r="CH34" s="228">
        <v>0</v>
      </c>
      <c r="CI34" s="228">
        <v>0</v>
      </c>
      <c r="CJ34" s="228">
        <v>0</v>
      </c>
      <c r="CK34" s="228">
        <v>0</v>
      </c>
      <c r="CL34" s="228">
        <v>0</v>
      </c>
      <c r="CM34" s="228">
        <v>0</v>
      </c>
      <c r="CN34" s="228">
        <v>2027933.44044</v>
      </c>
    </row>
    <row r="35" spans="1:92" x14ac:dyDescent="0.25">
      <c r="J35" s="191"/>
    </row>
    <row r="36" spans="1:92" x14ac:dyDescent="0.25">
      <c r="J36" s="191"/>
    </row>
    <row r="37" spans="1:92" x14ac:dyDescent="0.25">
      <c r="J37" s="191"/>
    </row>
    <row r="38" spans="1:92" x14ac:dyDescent="0.25">
      <c r="J38" s="191"/>
    </row>
    <row r="39" spans="1:92" x14ac:dyDescent="0.25">
      <c r="J39" s="191"/>
    </row>
    <row r="40" spans="1:92" x14ac:dyDescent="0.25">
      <c r="J40" s="191"/>
    </row>
    <row r="41" spans="1:92" x14ac:dyDescent="0.25">
      <c r="J41" s="191"/>
    </row>
    <row r="42" spans="1:92" x14ac:dyDescent="0.25">
      <c r="J42" s="191"/>
    </row>
    <row r="43" spans="1:92" x14ac:dyDescent="0.25">
      <c r="J43" s="191"/>
    </row>
    <row r="44" spans="1:92" x14ac:dyDescent="0.25">
      <c r="J44" s="191"/>
    </row>
    <row r="45" spans="1:92" x14ac:dyDescent="0.25">
      <c r="J45" s="191"/>
    </row>
    <row r="46" spans="1:92" x14ac:dyDescent="0.25">
      <c r="J46" s="191"/>
    </row>
    <row r="47" spans="1:92" x14ac:dyDescent="0.25">
      <c r="J47" s="191"/>
    </row>
    <row r="48" spans="1:92" x14ac:dyDescent="0.25">
      <c r="J48" s="191"/>
    </row>
    <row r="49" spans="10:10" x14ac:dyDescent="0.25">
      <c r="J49" s="191"/>
    </row>
    <row r="50" spans="10:10" x14ac:dyDescent="0.25">
      <c r="J50" s="191"/>
    </row>
    <row r="51" spans="10:10" x14ac:dyDescent="0.25">
      <c r="J51" s="191"/>
    </row>
    <row r="52" spans="10:10" x14ac:dyDescent="0.25">
      <c r="J52" s="191"/>
    </row>
    <row r="53" spans="10:10" x14ac:dyDescent="0.25">
      <c r="J53" s="191"/>
    </row>
    <row r="54" spans="10:10" x14ac:dyDescent="0.25">
      <c r="J54" s="191"/>
    </row>
    <row r="55" spans="10:10" x14ac:dyDescent="0.25">
      <c r="J55" s="191"/>
    </row>
  </sheetData>
  <dataConsolidate/>
  <conditionalFormatting sqref="AR4 CN4 BC4:BO4">
    <cfRule type="cellIs" dxfId="6" priority="21" stopIfTrue="1" operator="greaterThan">
      <formula>0</formula>
    </cfRule>
  </conditionalFormatting>
  <conditionalFormatting sqref="AT4">
    <cfRule type="cellIs" dxfId="5" priority="7" stopIfTrue="1" operator="greaterThan">
      <formula>0</formula>
    </cfRule>
  </conditionalFormatting>
  <conditionalFormatting sqref="AS4">
    <cfRule type="cellIs" dxfId="4" priority="6" stopIfTrue="1" operator="greaterThan">
      <formula>0</formula>
    </cfRule>
  </conditionalFormatting>
  <conditionalFormatting sqref="AU4:BB4">
    <cfRule type="cellIs" dxfId="3" priority="5" stopIfTrue="1" operator="greaterThan">
      <formula>0</formula>
    </cfRule>
  </conditionalFormatting>
  <conditionalFormatting sqref="BP4">
    <cfRule type="cellIs" dxfId="2" priority="3" stopIfTrue="1" operator="greaterThan">
      <formula>0</formula>
    </cfRule>
  </conditionalFormatting>
  <conditionalFormatting sqref="BQ4:CB4">
    <cfRule type="cellIs" dxfId="1" priority="2" stopIfTrue="1" operator="greaterThan">
      <formula>0</formula>
    </cfRule>
  </conditionalFormatting>
  <conditionalFormatting sqref="CC4:CM4">
    <cfRule type="cellIs" dxfId="0" priority="1" stopIfTrue="1" operator="greaterThan">
      <formula>0</formula>
    </cfRule>
  </conditionalFormatting>
  <dataValidations count="1">
    <dataValidation type="list" allowBlank="1" showInputMessage="1" showErrorMessage="1" sqref="AR6:CN8">
      <formula1>Коэффициенты</formula1>
    </dataValidation>
  </dataValidations>
  <pageMargins left="0.31496062992125984" right="0.15748031496062992" top="0.47244094488188981" bottom="0.27559055118110237" header="0.31496062992125984" footer="0.19685039370078741"/>
  <pageSetup paperSize="9" scale="74" firstPageNumber="2280" orientation="landscape" useFirstPageNumber="1" r:id="rId1"/>
  <headerFooter>
    <oddHeader>&amp;R&amp;P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V80"/>
  <sheetViews>
    <sheetView zoomScale="85" zoomScaleNormal="85" zoomScaleSheetLayoutView="130" workbookViewId="0">
      <pane xSplit="1" ySplit="12" topLeftCell="B13" activePane="bottomRight" state="frozen"/>
      <selection activeCell="O11" sqref="O11"/>
      <selection pane="topRight" activeCell="O11" sqref="O11"/>
      <selection pane="bottomLeft" activeCell="O11" sqref="O11"/>
      <selection pane="bottomRight" activeCell="N20" sqref="N20"/>
    </sheetView>
  </sheetViews>
  <sheetFormatPr defaultColWidth="17.5" defaultRowHeight="15.75" x14ac:dyDescent="0.25"/>
  <cols>
    <col min="1" max="1" width="5.5" style="20" customWidth="1"/>
    <col min="2" max="2" width="8.625" style="20" customWidth="1"/>
    <col min="3" max="3" width="9.25" style="20" bestFit="1" customWidth="1"/>
    <col min="4" max="4" width="17.875" style="20" customWidth="1"/>
    <col min="5" max="5" width="1.25" style="20" customWidth="1"/>
    <col min="6" max="6" width="10" style="20" bestFit="1" customWidth="1"/>
    <col min="7" max="7" width="6.5" style="20" customWidth="1"/>
    <col min="8" max="8" width="7.625" style="20" customWidth="1"/>
    <col min="9" max="9" width="11.125" style="20" customWidth="1"/>
    <col min="10" max="10" width="8.625" style="20" customWidth="1"/>
    <col min="11" max="11" width="2.125" style="20" customWidth="1"/>
    <col min="12" max="12" width="11.75" style="240" customWidth="1"/>
    <col min="13" max="13" width="10.25" style="240" bestFit="1" customWidth="1"/>
    <col min="14" max="14" width="14" style="20" customWidth="1"/>
    <col min="15" max="16" width="13.5" style="20" customWidth="1"/>
    <col min="17" max="17" width="11.875" style="20" customWidth="1"/>
    <col min="18" max="18" width="10.75" style="20" bestFit="1" customWidth="1"/>
    <col min="19" max="19" width="13.75" style="189" customWidth="1"/>
    <col min="20" max="20" width="16" style="20" customWidth="1"/>
    <col min="21" max="21" width="3.75" style="20" customWidth="1"/>
    <col min="22" max="22" width="14.625" style="20" customWidth="1"/>
    <col min="23" max="23" width="1.5" style="20" customWidth="1"/>
    <col min="24" max="163" width="17.5" style="20"/>
    <col min="164" max="164" width="2.375" style="20" bestFit="1" customWidth="1"/>
    <col min="165" max="165" width="9.5" style="20" customWidth="1"/>
    <col min="166" max="166" width="9" style="20" bestFit="1" customWidth="1"/>
    <col min="167" max="167" width="9.5" style="20" customWidth="1"/>
    <col min="168" max="168" width="9" style="20" bestFit="1" customWidth="1"/>
    <col min="169" max="169" width="16.625" style="20" bestFit="1" customWidth="1"/>
    <col min="170" max="170" width="6.125" style="20" customWidth="1"/>
    <col min="171" max="171" width="11.875" style="20" bestFit="1" customWidth="1"/>
    <col min="172" max="172" width="9.75" style="20" bestFit="1" customWidth="1"/>
    <col min="173" max="173" width="6.125" style="20" bestFit="1" customWidth="1"/>
    <col min="174" max="174" width="8.875" style="20" bestFit="1" customWidth="1"/>
    <col min="175" max="175" width="10.875" style="20" bestFit="1" customWidth="1"/>
    <col min="176" max="176" width="8.375" style="20" bestFit="1" customWidth="1"/>
    <col min="177" max="177" width="4.625" style="20" customWidth="1"/>
    <col min="178" max="178" width="16.5" style="20" customWidth="1"/>
    <col min="179" max="179" width="11.125" style="20" customWidth="1"/>
    <col min="180" max="180" width="4.625" style="20" customWidth="1"/>
    <col min="181" max="181" width="18.5" style="20" bestFit="1" customWidth="1"/>
    <col min="182" max="182" width="14.875" style="20" customWidth="1"/>
    <col min="183" max="183" width="11.75" style="20" customWidth="1"/>
    <col min="184" max="184" width="11" style="20" bestFit="1" customWidth="1"/>
    <col min="185" max="185" width="14.875" style="20" customWidth="1"/>
    <col min="186" max="186" width="13" style="20" bestFit="1" customWidth="1"/>
    <col min="187" max="187" width="18.5" style="20" bestFit="1" customWidth="1"/>
    <col min="188" max="189" width="10.125" style="20" bestFit="1" customWidth="1"/>
    <col min="190" max="190" width="10.875" style="20" bestFit="1" customWidth="1"/>
    <col min="191" max="191" width="10.125" style="20" bestFit="1" customWidth="1"/>
    <col min="192" max="192" width="11.125" style="20" customWidth="1"/>
    <col min="193" max="193" width="10.125" style="20" customWidth="1"/>
    <col min="194" max="194" width="13" style="20" bestFit="1" customWidth="1"/>
    <col min="195" max="195" width="9.875" style="20" customWidth="1"/>
    <col min="196" max="196" width="15.25" style="20" customWidth="1"/>
    <col min="197" max="197" width="13.625" style="20" bestFit="1" customWidth="1"/>
    <col min="198" max="198" width="11.75" style="20" customWidth="1"/>
    <col min="199" max="199" width="11" style="20" bestFit="1" customWidth="1"/>
    <col min="200" max="200" width="13.25" style="20" customWidth="1"/>
    <col min="201" max="201" width="11" style="20" bestFit="1" customWidth="1"/>
    <col min="202" max="202" width="14.875" style="20" customWidth="1"/>
    <col min="203" max="203" width="11.625" style="20" customWidth="1"/>
    <col min="204" max="204" width="14.875" style="20" customWidth="1"/>
    <col min="205" max="207" width="11.625" style="20" customWidth="1"/>
    <col min="208" max="208" width="13.25" style="20" customWidth="1"/>
    <col min="209" max="209" width="10.375" style="20" customWidth="1"/>
    <col min="210" max="210" width="13.875" style="20" bestFit="1" customWidth="1"/>
    <col min="211" max="211" width="13" style="20" bestFit="1" customWidth="1"/>
    <col min="212" max="212" width="9.625" style="20" customWidth="1"/>
    <col min="213" max="213" width="11.75" style="20" customWidth="1"/>
    <col min="214" max="214" width="13.125" style="20" customWidth="1"/>
    <col min="215" max="215" width="21" style="20" customWidth="1"/>
    <col min="216" max="216" width="9.875" style="20" customWidth="1"/>
    <col min="217" max="217" width="10.75" style="20" bestFit="1" customWidth="1"/>
    <col min="218" max="218" width="16.375" style="20" customWidth="1"/>
    <col min="219" max="219" width="13" style="20" bestFit="1" customWidth="1"/>
    <col min="220" max="220" width="16.375" style="20" customWidth="1"/>
    <col min="221" max="221" width="10.875" style="20" bestFit="1" customWidth="1"/>
    <col min="222" max="222" width="8.875" style="20" bestFit="1" customWidth="1"/>
    <col min="223" max="223" width="15.25" style="20" customWidth="1"/>
    <col min="224" max="224" width="8.875" style="20" customWidth="1"/>
    <col min="225" max="225" width="14.125" style="20" customWidth="1"/>
    <col min="226" max="226" width="15.875" style="20" customWidth="1"/>
    <col min="227" max="227" width="11.75" style="20" customWidth="1"/>
    <col min="228" max="228" width="10.875" style="20" customWidth="1"/>
    <col min="229" max="419" width="17.5" style="20"/>
    <col min="420" max="420" width="2.375" style="20" bestFit="1" customWidth="1"/>
    <col min="421" max="421" width="9.5" style="20" customWidth="1"/>
    <col min="422" max="422" width="9" style="20" bestFit="1" customWidth="1"/>
    <col min="423" max="423" width="9.5" style="20" customWidth="1"/>
    <col min="424" max="424" width="9" style="20" bestFit="1" customWidth="1"/>
    <col min="425" max="425" width="16.625" style="20" bestFit="1" customWidth="1"/>
    <col min="426" max="426" width="6.125" style="20" customWidth="1"/>
    <col min="427" max="427" width="11.875" style="20" bestFit="1" customWidth="1"/>
    <col min="428" max="428" width="9.75" style="20" bestFit="1" customWidth="1"/>
    <col min="429" max="429" width="6.125" style="20" bestFit="1" customWidth="1"/>
    <col min="430" max="430" width="8.875" style="20" bestFit="1" customWidth="1"/>
    <col min="431" max="431" width="10.875" style="20" bestFit="1" customWidth="1"/>
    <col min="432" max="432" width="8.375" style="20" bestFit="1" customWidth="1"/>
    <col min="433" max="433" width="4.625" style="20" customWidth="1"/>
    <col min="434" max="434" width="16.5" style="20" customWidth="1"/>
    <col min="435" max="435" width="11.125" style="20" customWidth="1"/>
    <col min="436" max="436" width="4.625" style="20" customWidth="1"/>
    <col min="437" max="437" width="18.5" style="20" bestFit="1" customWidth="1"/>
    <col min="438" max="438" width="14.875" style="20" customWidth="1"/>
    <col min="439" max="439" width="11.75" style="20" customWidth="1"/>
    <col min="440" max="440" width="11" style="20" bestFit="1" customWidth="1"/>
    <col min="441" max="441" width="14.875" style="20" customWidth="1"/>
    <col min="442" max="442" width="13" style="20" bestFit="1" customWidth="1"/>
    <col min="443" max="443" width="18.5" style="20" bestFit="1" customWidth="1"/>
    <col min="444" max="445" width="10.125" style="20" bestFit="1" customWidth="1"/>
    <col min="446" max="446" width="10.875" style="20" bestFit="1" customWidth="1"/>
    <col min="447" max="447" width="10.125" style="20" bestFit="1" customWidth="1"/>
    <col min="448" max="448" width="11.125" style="20" customWidth="1"/>
    <col min="449" max="449" width="10.125" style="20" customWidth="1"/>
    <col min="450" max="450" width="13" style="20" bestFit="1" customWidth="1"/>
    <col min="451" max="451" width="9.875" style="20" customWidth="1"/>
    <col min="452" max="452" width="15.25" style="20" customWidth="1"/>
    <col min="453" max="453" width="13.625" style="20" bestFit="1" customWidth="1"/>
    <col min="454" max="454" width="11.75" style="20" customWidth="1"/>
    <col min="455" max="455" width="11" style="20" bestFit="1" customWidth="1"/>
    <col min="456" max="456" width="13.25" style="20" customWidth="1"/>
    <col min="457" max="457" width="11" style="20" bestFit="1" customWidth="1"/>
    <col min="458" max="458" width="14.875" style="20" customWidth="1"/>
    <col min="459" max="459" width="11.625" style="20" customWidth="1"/>
    <col min="460" max="460" width="14.875" style="20" customWidth="1"/>
    <col min="461" max="463" width="11.625" style="20" customWidth="1"/>
    <col min="464" max="464" width="13.25" style="20" customWidth="1"/>
    <col min="465" max="465" width="10.375" style="20" customWidth="1"/>
    <col min="466" max="466" width="13.875" style="20" bestFit="1" customWidth="1"/>
    <col min="467" max="467" width="13" style="20" bestFit="1" customWidth="1"/>
    <col min="468" max="468" width="9.625" style="20" customWidth="1"/>
    <col min="469" max="469" width="11.75" style="20" customWidth="1"/>
    <col min="470" max="470" width="13.125" style="20" customWidth="1"/>
    <col min="471" max="471" width="21" style="20" customWidth="1"/>
    <col min="472" max="472" width="9.875" style="20" customWidth="1"/>
    <col min="473" max="473" width="10.75" style="20" bestFit="1" customWidth="1"/>
    <col min="474" max="474" width="16.375" style="20" customWidth="1"/>
    <col min="475" max="475" width="13" style="20" bestFit="1" customWidth="1"/>
    <col min="476" max="476" width="16.375" style="20" customWidth="1"/>
    <col min="477" max="477" width="10.875" style="20" bestFit="1" customWidth="1"/>
    <col min="478" max="478" width="8.875" style="20" bestFit="1" customWidth="1"/>
    <col min="479" max="479" width="15.25" style="20" customWidth="1"/>
    <col min="480" max="480" width="8.875" style="20" customWidth="1"/>
    <col min="481" max="481" width="14.125" style="20" customWidth="1"/>
    <col min="482" max="482" width="15.875" style="20" customWidth="1"/>
    <col min="483" max="483" width="11.75" style="20" customWidth="1"/>
    <col min="484" max="484" width="10.875" style="20" customWidth="1"/>
    <col min="485" max="675" width="17.5" style="20"/>
    <col min="676" max="676" width="2.375" style="20" bestFit="1" customWidth="1"/>
    <col min="677" max="677" width="9.5" style="20" customWidth="1"/>
    <col min="678" max="678" width="9" style="20" bestFit="1" customWidth="1"/>
    <col min="679" max="679" width="9.5" style="20" customWidth="1"/>
    <col min="680" max="680" width="9" style="20" bestFit="1" customWidth="1"/>
    <col min="681" max="681" width="16.625" style="20" bestFit="1" customWidth="1"/>
    <col min="682" max="682" width="6.125" style="20" customWidth="1"/>
    <col min="683" max="683" width="11.875" style="20" bestFit="1" customWidth="1"/>
    <col min="684" max="684" width="9.75" style="20" bestFit="1" customWidth="1"/>
    <col min="685" max="685" width="6.125" style="20" bestFit="1" customWidth="1"/>
    <col min="686" max="686" width="8.875" style="20" bestFit="1" customWidth="1"/>
    <col min="687" max="687" width="10.875" style="20" bestFit="1" customWidth="1"/>
    <col min="688" max="688" width="8.375" style="20" bestFit="1" customWidth="1"/>
    <col min="689" max="689" width="4.625" style="20" customWidth="1"/>
    <col min="690" max="690" width="16.5" style="20" customWidth="1"/>
    <col min="691" max="691" width="11.125" style="20" customWidth="1"/>
    <col min="692" max="692" width="4.625" style="20" customWidth="1"/>
    <col min="693" max="693" width="18.5" style="20" bestFit="1" customWidth="1"/>
    <col min="694" max="694" width="14.875" style="20" customWidth="1"/>
    <col min="695" max="695" width="11.75" style="20" customWidth="1"/>
    <col min="696" max="696" width="11" style="20" bestFit="1" customWidth="1"/>
    <col min="697" max="697" width="14.875" style="20" customWidth="1"/>
    <col min="698" max="698" width="13" style="20" bestFit="1" customWidth="1"/>
    <col min="699" max="699" width="18.5" style="20" bestFit="1" customWidth="1"/>
    <col min="700" max="701" width="10.125" style="20" bestFit="1" customWidth="1"/>
    <col min="702" max="702" width="10.875" style="20" bestFit="1" customWidth="1"/>
    <col min="703" max="703" width="10.125" style="20" bestFit="1" customWidth="1"/>
    <col min="704" max="704" width="11.125" style="20" customWidth="1"/>
    <col min="705" max="705" width="10.125" style="20" customWidth="1"/>
    <col min="706" max="706" width="13" style="20" bestFit="1" customWidth="1"/>
    <col min="707" max="707" width="9.875" style="20" customWidth="1"/>
    <col min="708" max="708" width="15.25" style="20" customWidth="1"/>
    <col min="709" max="709" width="13.625" style="20" bestFit="1" customWidth="1"/>
    <col min="710" max="710" width="11.75" style="20" customWidth="1"/>
    <col min="711" max="711" width="11" style="20" bestFit="1" customWidth="1"/>
    <col min="712" max="712" width="13.25" style="20" customWidth="1"/>
    <col min="713" max="713" width="11" style="20" bestFit="1" customWidth="1"/>
    <col min="714" max="714" width="14.875" style="20" customWidth="1"/>
    <col min="715" max="715" width="11.625" style="20" customWidth="1"/>
    <col min="716" max="716" width="14.875" style="20" customWidth="1"/>
    <col min="717" max="719" width="11.625" style="20" customWidth="1"/>
    <col min="720" max="720" width="13.25" style="20" customWidth="1"/>
    <col min="721" max="721" width="10.375" style="20" customWidth="1"/>
    <col min="722" max="722" width="13.875" style="20" bestFit="1" customWidth="1"/>
    <col min="723" max="723" width="13" style="20" bestFit="1" customWidth="1"/>
    <col min="724" max="724" width="9.625" style="20" customWidth="1"/>
    <col min="725" max="725" width="11.75" style="20" customWidth="1"/>
    <col min="726" max="726" width="13.125" style="20" customWidth="1"/>
    <col min="727" max="727" width="21" style="20" customWidth="1"/>
    <col min="728" max="728" width="9.875" style="20" customWidth="1"/>
    <col min="729" max="729" width="10.75" style="20" bestFit="1" customWidth="1"/>
    <col min="730" max="730" width="16.375" style="20" customWidth="1"/>
    <col min="731" max="731" width="13" style="20" bestFit="1" customWidth="1"/>
    <col min="732" max="732" width="16.375" style="20" customWidth="1"/>
    <col min="733" max="733" width="10.875" style="20" bestFit="1" customWidth="1"/>
    <col min="734" max="734" width="8.875" style="20" bestFit="1" customWidth="1"/>
    <col min="735" max="735" width="15.25" style="20" customWidth="1"/>
    <col min="736" max="736" width="8.875" style="20" customWidth="1"/>
    <col min="737" max="737" width="14.125" style="20" customWidth="1"/>
    <col min="738" max="738" width="15.875" style="20" customWidth="1"/>
    <col min="739" max="739" width="11.75" style="20" customWidth="1"/>
    <col min="740" max="740" width="10.875" style="20" customWidth="1"/>
    <col min="741" max="931" width="17.5" style="20"/>
    <col min="932" max="932" width="2.375" style="20" bestFit="1" customWidth="1"/>
    <col min="933" max="933" width="9.5" style="20" customWidth="1"/>
    <col min="934" max="934" width="9" style="20" bestFit="1" customWidth="1"/>
    <col min="935" max="935" width="9.5" style="20" customWidth="1"/>
    <col min="936" max="936" width="9" style="20" bestFit="1" customWidth="1"/>
    <col min="937" max="937" width="16.625" style="20" bestFit="1" customWidth="1"/>
    <col min="938" max="938" width="6.125" style="20" customWidth="1"/>
    <col min="939" max="939" width="11.875" style="20" bestFit="1" customWidth="1"/>
    <col min="940" max="940" width="9.75" style="20" bestFit="1" customWidth="1"/>
    <col min="941" max="941" width="6.125" style="20" bestFit="1" customWidth="1"/>
    <col min="942" max="942" width="8.875" style="20" bestFit="1" customWidth="1"/>
    <col min="943" max="943" width="10.875" style="20" bestFit="1" customWidth="1"/>
    <col min="944" max="944" width="8.375" style="20" bestFit="1" customWidth="1"/>
    <col min="945" max="945" width="4.625" style="20" customWidth="1"/>
    <col min="946" max="946" width="16.5" style="20" customWidth="1"/>
    <col min="947" max="947" width="11.125" style="20" customWidth="1"/>
    <col min="948" max="948" width="4.625" style="20" customWidth="1"/>
    <col min="949" max="949" width="18.5" style="20" bestFit="1" customWidth="1"/>
    <col min="950" max="950" width="14.875" style="20" customWidth="1"/>
    <col min="951" max="951" width="11.75" style="20" customWidth="1"/>
    <col min="952" max="952" width="11" style="20" bestFit="1" customWidth="1"/>
    <col min="953" max="953" width="14.875" style="20" customWidth="1"/>
    <col min="954" max="954" width="13" style="20" bestFit="1" customWidth="1"/>
    <col min="955" max="955" width="18.5" style="20" bestFit="1" customWidth="1"/>
    <col min="956" max="957" width="10.125" style="20" bestFit="1" customWidth="1"/>
    <col min="958" max="958" width="10.875" style="20" bestFit="1" customWidth="1"/>
    <col min="959" max="959" width="10.125" style="20" bestFit="1" customWidth="1"/>
    <col min="960" max="960" width="11.125" style="20" customWidth="1"/>
    <col min="961" max="961" width="10.125" style="20" customWidth="1"/>
    <col min="962" max="962" width="13" style="20" bestFit="1" customWidth="1"/>
    <col min="963" max="963" width="9.875" style="20" customWidth="1"/>
    <col min="964" max="964" width="15.25" style="20" customWidth="1"/>
    <col min="965" max="965" width="13.625" style="20" bestFit="1" customWidth="1"/>
    <col min="966" max="966" width="11.75" style="20" customWidth="1"/>
    <col min="967" max="967" width="11" style="20" bestFit="1" customWidth="1"/>
    <col min="968" max="968" width="13.25" style="20" customWidth="1"/>
    <col min="969" max="969" width="11" style="20" bestFit="1" customWidth="1"/>
    <col min="970" max="970" width="14.875" style="20" customWidth="1"/>
    <col min="971" max="971" width="11.625" style="20" customWidth="1"/>
    <col min="972" max="972" width="14.875" style="20" customWidth="1"/>
    <col min="973" max="975" width="11.625" style="20" customWidth="1"/>
    <col min="976" max="976" width="13.25" style="20" customWidth="1"/>
    <col min="977" max="977" width="10.375" style="20" customWidth="1"/>
    <col min="978" max="978" width="13.875" style="20" bestFit="1" customWidth="1"/>
    <col min="979" max="979" width="13" style="20" bestFit="1" customWidth="1"/>
    <col min="980" max="980" width="9.625" style="20" customWidth="1"/>
    <col min="981" max="981" width="11.75" style="20" customWidth="1"/>
    <col min="982" max="982" width="13.125" style="20" customWidth="1"/>
    <col min="983" max="983" width="21" style="20" customWidth="1"/>
    <col min="984" max="984" width="9.875" style="20" customWidth="1"/>
    <col min="985" max="985" width="10.75" style="20" bestFit="1" customWidth="1"/>
    <col min="986" max="986" width="16.375" style="20" customWidth="1"/>
    <col min="987" max="987" width="13" style="20" bestFit="1" customWidth="1"/>
    <col min="988" max="988" width="16.375" style="20" customWidth="1"/>
    <col min="989" max="989" width="10.875" style="20" bestFit="1" customWidth="1"/>
    <col min="990" max="990" width="8.875" style="20" bestFit="1" customWidth="1"/>
    <col min="991" max="991" width="15.25" style="20" customWidth="1"/>
    <col min="992" max="992" width="8.875" style="20" customWidth="1"/>
    <col min="993" max="993" width="14.125" style="20" customWidth="1"/>
    <col min="994" max="994" width="15.875" style="20" customWidth="1"/>
    <col min="995" max="995" width="11.75" style="20" customWidth="1"/>
    <col min="996" max="996" width="10.875" style="20" customWidth="1"/>
    <col min="997" max="1187" width="17.5" style="20"/>
    <col min="1188" max="1188" width="2.375" style="20" bestFit="1" customWidth="1"/>
    <col min="1189" max="1189" width="9.5" style="20" customWidth="1"/>
    <col min="1190" max="1190" width="9" style="20" bestFit="1" customWidth="1"/>
    <col min="1191" max="1191" width="9.5" style="20" customWidth="1"/>
    <col min="1192" max="1192" width="9" style="20" bestFit="1" customWidth="1"/>
    <col min="1193" max="1193" width="16.625" style="20" bestFit="1" customWidth="1"/>
    <col min="1194" max="1194" width="6.125" style="20" customWidth="1"/>
    <col min="1195" max="1195" width="11.875" style="20" bestFit="1" customWidth="1"/>
    <col min="1196" max="1196" width="9.75" style="20" bestFit="1" customWidth="1"/>
    <col min="1197" max="1197" width="6.125" style="20" bestFit="1" customWidth="1"/>
    <col min="1198" max="1198" width="8.875" style="20" bestFit="1" customWidth="1"/>
    <col min="1199" max="1199" width="10.875" style="20" bestFit="1" customWidth="1"/>
    <col min="1200" max="1200" width="8.375" style="20" bestFit="1" customWidth="1"/>
    <col min="1201" max="1201" width="4.625" style="20" customWidth="1"/>
    <col min="1202" max="1202" width="16.5" style="20" customWidth="1"/>
    <col min="1203" max="1203" width="11.125" style="20" customWidth="1"/>
    <col min="1204" max="1204" width="4.625" style="20" customWidth="1"/>
    <col min="1205" max="1205" width="18.5" style="20" bestFit="1" customWidth="1"/>
    <col min="1206" max="1206" width="14.875" style="20" customWidth="1"/>
    <col min="1207" max="1207" width="11.75" style="20" customWidth="1"/>
    <col min="1208" max="1208" width="11" style="20" bestFit="1" customWidth="1"/>
    <col min="1209" max="1209" width="14.875" style="20" customWidth="1"/>
    <col min="1210" max="1210" width="13" style="20" bestFit="1" customWidth="1"/>
    <col min="1211" max="1211" width="18.5" style="20" bestFit="1" customWidth="1"/>
    <col min="1212" max="1213" width="10.125" style="20" bestFit="1" customWidth="1"/>
    <col min="1214" max="1214" width="10.875" style="20" bestFit="1" customWidth="1"/>
    <col min="1215" max="1215" width="10.125" style="20" bestFit="1" customWidth="1"/>
    <col min="1216" max="1216" width="11.125" style="20" customWidth="1"/>
    <col min="1217" max="1217" width="10.125" style="20" customWidth="1"/>
    <col min="1218" max="1218" width="13" style="20" bestFit="1" customWidth="1"/>
    <col min="1219" max="1219" width="9.875" style="20" customWidth="1"/>
    <col min="1220" max="1220" width="15.25" style="20" customWidth="1"/>
    <col min="1221" max="1221" width="13.625" style="20" bestFit="1" customWidth="1"/>
    <col min="1222" max="1222" width="11.75" style="20" customWidth="1"/>
    <col min="1223" max="1223" width="11" style="20" bestFit="1" customWidth="1"/>
    <col min="1224" max="1224" width="13.25" style="20" customWidth="1"/>
    <col min="1225" max="1225" width="11" style="20" bestFit="1" customWidth="1"/>
    <col min="1226" max="1226" width="14.875" style="20" customWidth="1"/>
    <col min="1227" max="1227" width="11.625" style="20" customWidth="1"/>
    <col min="1228" max="1228" width="14.875" style="20" customWidth="1"/>
    <col min="1229" max="1231" width="11.625" style="20" customWidth="1"/>
    <col min="1232" max="1232" width="13.25" style="20" customWidth="1"/>
    <col min="1233" max="1233" width="10.375" style="20" customWidth="1"/>
    <col min="1234" max="1234" width="13.875" style="20" bestFit="1" customWidth="1"/>
    <col min="1235" max="1235" width="13" style="20" bestFit="1" customWidth="1"/>
    <col min="1236" max="1236" width="9.625" style="20" customWidth="1"/>
    <col min="1237" max="1237" width="11.75" style="20" customWidth="1"/>
    <col min="1238" max="1238" width="13.125" style="20" customWidth="1"/>
    <col min="1239" max="1239" width="21" style="20" customWidth="1"/>
    <col min="1240" max="1240" width="9.875" style="20" customWidth="1"/>
    <col min="1241" max="1241" width="10.75" style="20" bestFit="1" customWidth="1"/>
    <col min="1242" max="1242" width="16.375" style="20" customWidth="1"/>
    <col min="1243" max="1243" width="13" style="20" bestFit="1" customWidth="1"/>
    <col min="1244" max="1244" width="16.375" style="20" customWidth="1"/>
    <col min="1245" max="1245" width="10.875" style="20" bestFit="1" customWidth="1"/>
    <col min="1246" max="1246" width="8.875" style="20" bestFit="1" customWidth="1"/>
    <col min="1247" max="1247" width="15.25" style="20" customWidth="1"/>
    <col min="1248" max="1248" width="8.875" style="20" customWidth="1"/>
    <col min="1249" max="1249" width="14.125" style="20" customWidth="1"/>
    <col min="1250" max="1250" width="15.875" style="20" customWidth="1"/>
    <col min="1251" max="1251" width="11.75" style="20" customWidth="1"/>
    <col min="1252" max="1252" width="10.875" style="20" customWidth="1"/>
    <col min="1253" max="1443" width="17.5" style="20"/>
    <col min="1444" max="1444" width="2.375" style="20" bestFit="1" customWidth="1"/>
    <col min="1445" max="1445" width="9.5" style="20" customWidth="1"/>
    <col min="1446" max="1446" width="9" style="20" bestFit="1" customWidth="1"/>
    <col min="1447" max="1447" width="9.5" style="20" customWidth="1"/>
    <col min="1448" max="1448" width="9" style="20" bestFit="1" customWidth="1"/>
    <col min="1449" max="1449" width="16.625" style="20" bestFit="1" customWidth="1"/>
    <col min="1450" max="1450" width="6.125" style="20" customWidth="1"/>
    <col min="1451" max="1451" width="11.875" style="20" bestFit="1" customWidth="1"/>
    <col min="1452" max="1452" width="9.75" style="20" bestFit="1" customWidth="1"/>
    <col min="1453" max="1453" width="6.125" style="20" bestFit="1" customWidth="1"/>
    <col min="1454" max="1454" width="8.875" style="20" bestFit="1" customWidth="1"/>
    <col min="1455" max="1455" width="10.875" style="20" bestFit="1" customWidth="1"/>
    <col min="1456" max="1456" width="8.375" style="20" bestFit="1" customWidth="1"/>
    <col min="1457" max="1457" width="4.625" style="20" customWidth="1"/>
    <col min="1458" max="1458" width="16.5" style="20" customWidth="1"/>
    <col min="1459" max="1459" width="11.125" style="20" customWidth="1"/>
    <col min="1460" max="1460" width="4.625" style="20" customWidth="1"/>
    <col min="1461" max="1461" width="18.5" style="20" bestFit="1" customWidth="1"/>
    <col min="1462" max="1462" width="14.875" style="20" customWidth="1"/>
    <col min="1463" max="1463" width="11.75" style="20" customWidth="1"/>
    <col min="1464" max="1464" width="11" style="20" bestFit="1" customWidth="1"/>
    <col min="1465" max="1465" width="14.875" style="20" customWidth="1"/>
    <col min="1466" max="1466" width="13" style="20" bestFit="1" customWidth="1"/>
    <col min="1467" max="1467" width="18.5" style="20" bestFit="1" customWidth="1"/>
    <col min="1468" max="1469" width="10.125" style="20" bestFit="1" customWidth="1"/>
    <col min="1470" max="1470" width="10.875" style="20" bestFit="1" customWidth="1"/>
    <col min="1471" max="1471" width="10.125" style="20" bestFit="1" customWidth="1"/>
    <col min="1472" max="1472" width="11.125" style="20" customWidth="1"/>
    <col min="1473" max="1473" width="10.125" style="20" customWidth="1"/>
    <col min="1474" max="1474" width="13" style="20" bestFit="1" customWidth="1"/>
    <col min="1475" max="1475" width="9.875" style="20" customWidth="1"/>
    <col min="1476" max="1476" width="15.25" style="20" customWidth="1"/>
    <col min="1477" max="1477" width="13.625" style="20" bestFit="1" customWidth="1"/>
    <col min="1478" max="1478" width="11.75" style="20" customWidth="1"/>
    <col min="1479" max="1479" width="11" style="20" bestFit="1" customWidth="1"/>
    <col min="1480" max="1480" width="13.25" style="20" customWidth="1"/>
    <col min="1481" max="1481" width="11" style="20" bestFit="1" customWidth="1"/>
    <col min="1482" max="1482" width="14.875" style="20" customWidth="1"/>
    <col min="1483" max="1483" width="11.625" style="20" customWidth="1"/>
    <col min="1484" max="1484" width="14.875" style="20" customWidth="1"/>
    <col min="1485" max="1487" width="11.625" style="20" customWidth="1"/>
    <col min="1488" max="1488" width="13.25" style="20" customWidth="1"/>
    <col min="1489" max="1489" width="10.375" style="20" customWidth="1"/>
    <col min="1490" max="1490" width="13.875" style="20" bestFit="1" customWidth="1"/>
    <col min="1491" max="1491" width="13" style="20" bestFit="1" customWidth="1"/>
    <col min="1492" max="1492" width="9.625" style="20" customWidth="1"/>
    <col min="1493" max="1493" width="11.75" style="20" customWidth="1"/>
    <col min="1494" max="1494" width="13.125" style="20" customWidth="1"/>
    <col min="1495" max="1495" width="21" style="20" customWidth="1"/>
    <col min="1496" max="1496" width="9.875" style="20" customWidth="1"/>
    <col min="1497" max="1497" width="10.75" style="20" bestFit="1" customWidth="1"/>
    <col min="1498" max="1498" width="16.375" style="20" customWidth="1"/>
    <col min="1499" max="1499" width="13" style="20" bestFit="1" customWidth="1"/>
    <col min="1500" max="1500" width="16.375" style="20" customWidth="1"/>
    <col min="1501" max="1501" width="10.875" style="20" bestFit="1" customWidth="1"/>
    <col min="1502" max="1502" width="8.875" style="20" bestFit="1" customWidth="1"/>
    <col min="1503" max="1503" width="15.25" style="20" customWidth="1"/>
    <col min="1504" max="1504" width="8.875" style="20" customWidth="1"/>
    <col min="1505" max="1505" width="14.125" style="20" customWidth="1"/>
    <col min="1506" max="1506" width="15.875" style="20" customWidth="1"/>
    <col min="1507" max="1507" width="11.75" style="20" customWidth="1"/>
    <col min="1508" max="1508" width="10.875" style="20" customWidth="1"/>
    <col min="1509" max="1699" width="17.5" style="20"/>
    <col min="1700" max="1700" width="2.375" style="20" bestFit="1" customWidth="1"/>
    <col min="1701" max="1701" width="9.5" style="20" customWidth="1"/>
    <col min="1702" max="1702" width="9" style="20" bestFit="1" customWidth="1"/>
    <col min="1703" max="1703" width="9.5" style="20" customWidth="1"/>
    <col min="1704" max="1704" width="9" style="20" bestFit="1" customWidth="1"/>
    <col min="1705" max="1705" width="16.625" style="20" bestFit="1" customWidth="1"/>
    <col min="1706" max="1706" width="6.125" style="20" customWidth="1"/>
    <col min="1707" max="1707" width="11.875" style="20" bestFit="1" customWidth="1"/>
    <col min="1708" max="1708" width="9.75" style="20" bestFit="1" customWidth="1"/>
    <col min="1709" max="1709" width="6.125" style="20" bestFit="1" customWidth="1"/>
    <col min="1710" max="1710" width="8.875" style="20" bestFit="1" customWidth="1"/>
    <col min="1711" max="1711" width="10.875" style="20" bestFit="1" customWidth="1"/>
    <col min="1712" max="1712" width="8.375" style="20" bestFit="1" customWidth="1"/>
    <col min="1713" max="1713" width="4.625" style="20" customWidth="1"/>
    <col min="1714" max="1714" width="16.5" style="20" customWidth="1"/>
    <col min="1715" max="1715" width="11.125" style="20" customWidth="1"/>
    <col min="1716" max="1716" width="4.625" style="20" customWidth="1"/>
    <col min="1717" max="1717" width="18.5" style="20" bestFit="1" customWidth="1"/>
    <col min="1718" max="1718" width="14.875" style="20" customWidth="1"/>
    <col min="1719" max="1719" width="11.75" style="20" customWidth="1"/>
    <col min="1720" max="1720" width="11" style="20" bestFit="1" customWidth="1"/>
    <col min="1721" max="1721" width="14.875" style="20" customWidth="1"/>
    <col min="1722" max="1722" width="13" style="20" bestFit="1" customWidth="1"/>
    <col min="1723" max="1723" width="18.5" style="20" bestFit="1" customWidth="1"/>
    <col min="1724" max="1725" width="10.125" style="20" bestFit="1" customWidth="1"/>
    <col min="1726" max="1726" width="10.875" style="20" bestFit="1" customWidth="1"/>
    <col min="1727" max="1727" width="10.125" style="20" bestFit="1" customWidth="1"/>
    <col min="1728" max="1728" width="11.125" style="20" customWidth="1"/>
    <col min="1729" max="1729" width="10.125" style="20" customWidth="1"/>
    <col min="1730" max="1730" width="13" style="20" bestFit="1" customWidth="1"/>
    <col min="1731" max="1731" width="9.875" style="20" customWidth="1"/>
    <col min="1732" max="1732" width="15.25" style="20" customWidth="1"/>
    <col min="1733" max="1733" width="13.625" style="20" bestFit="1" customWidth="1"/>
    <col min="1734" max="1734" width="11.75" style="20" customWidth="1"/>
    <col min="1735" max="1735" width="11" style="20" bestFit="1" customWidth="1"/>
    <col min="1736" max="1736" width="13.25" style="20" customWidth="1"/>
    <col min="1737" max="1737" width="11" style="20" bestFit="1" customWidth="1"/>
    <col min="1738" max="1738" width="14.875" style="20" customWidth="1"/>
    <col min="1739" max="1739" width="11.625" style="20" customWidth="1"/>
    <col min="1740" max="1740" width="14.875" style="20" customWidth="1"/>
    <col min="1741" max="1743" width="11.625" style="20" customWidth="1"/>
    <col min="1744" max="1744" width="13.25" style="20" customWidth="1"/>
    <col min="1745" max="1745" width="10.375" style="20" customWidth="1"/>
    <col min="1746" max="1746" width="13.875" style="20" bestFit="1" customWidth="1"/>
    <col min="1747" max="1747" width="13" style="20" bestFit="1" customWidth="1"/>
    <col min="1748" max="1748" width="9.625" style="20" customWidth="1"/>
    <col min="1749" max="1749" width="11.75" style="20" customWidth="1"/>
    <col min="1750" max="1750" width="13.125" style="20" customWidth="1"/>
    <col min="1751" max="1751" width="21" style="20" customWidth="1"/>
    <col min="1752" max="1752" width="9.875" style="20" customWidth="1"/>
    <col min="1753" max="1753" width="10.75" style="20" bestFit="1" customWidth="1"/>
    <col min="1754" max="1754" width="16.375" style="20" customWidth="1"/>
    <col min="1755" max="1755" width="13" style="20" bestFit="1" customWidth="1"/>
    <col min="1756" max="1756" width="16.375" style="20" customWidth="1"/>
    <col min="1757" max="1757" width="10.875" style="20" bestFit="1" customWidth="1"/>
    <col min="1758" max="1758" width="8.875" style="20" bestFit="1" customWidth="1"/>
    <col min="1759" max="1759" width="15.25" style="20" customWidth="1"/>
    <col min="1760" max="1760" width="8.875" style="20" customWidth="1"/>
    <col min="1761" max="1761" width="14.125" style="20" customWidth="1"/>
    <col min="1762" max="1762" width="15.875" style="20" customWidth="1"/>
    <col min="1763" max="1763" width="11.75" style="20" customWidth="1"/>
    <col min="1764" max="1764" width="10.875" style="20" customWidth="1"/>
    <col min="1765" max="1955" width="17.5" style="20"/>
    <col min="1956" max="1956" width="2.375" style="20" bestFit="1" customWidth="1"/>
    <col min="1957" max="1957" width="9.5" style="20" customWidth="1"/>
    <col min="1958" max="1958" width="9" style="20" bestFit="1" customWidth="1"/>
    <col min="1959" max="1959" width="9.5" style="20" customWidth="1"/>
    <col min="1960" max="1960" width="9" style="20" bestFit="1" customWidth="1"/>
    <col min="1961" max="1961" width="16.625" style="20" bestFit="1" customWidth="1"/>
    <col min="1962" max="1962" width="6.125" style="20" customWidth="1"/>
    <col min="1963" max="1963" width="11.875" style="20" bestFit="1" customWidth="1"/>
    <col min="1964" max="1964" width="9.75" style="20" bestFit="1" customWidth="1"/>
    <col min="1965" max="1965" width="6.125" style="20" bestFit="1" customWidth="1"/>
    <col min="1966" max="1966" width="8.875" style="20" bestFit="1" customWidth="1"/>
    <col min="1967" max="1967" width="10.875" style="20" bestFit="1" customWidth="1"/>
    <col min="1968" max="1968" width="8.375" style="20" bestFit="1" customWidth="1"/>
    <col min="1969" max="1969" width="4.625" style="20" customWidth="1"/>
    <col min="1970" max="1970" width="16.5" style="20" customWidth="1"/>
    <col min="1971" max="1971" width="11.125" style="20" customWidth="1"/>
    <col min="1972" max="1972" width="4.625" style="20" customWidth="1"/>
    <col min="1973" max="1973" width="18.5" style="20" bestFit="1" customWidth="1"/>
    <col min="1974" max="1974" width="14.875" style="20" customWidth="1"/>
    <col min="1975" max="1975" width="11.75" style="20" customWidth="1"/>
    <col min="1976" max="1976" width="11" style="20" bestFit="1" customWidth="1"/>
    <col min="1977" max="1977" width="14.875" style="20" customWidth="1"/>
    <col min="1978" max="1978" width="13" style="20" bestFit="1" customWidth="1"/>
    <col min="1979" max="1979" width="18.5" style="20" bestFit="1" customWidth="1"/>
    <col min="1980" max="1981" width="10.125" style="20" bestFit="1" customWidth="1"/>
    <col min="1982" max="1982" width="10.875" style="20" bestFit="1" customWidth="1"/>
    <col min="1983" max="1983" width="10.125" style="20" bestFit="1" customWidth="1"/>
    <col min="1984" max="1984" width="11.125" style="20" customWidth="1"/>
    <col min="1985" max="1985" width="10.125" style="20" customWidth="1"/>
    <col min="1986" max="1986" width="13" style="20" bestFit="1" customWidth="1"/>
    <col min="1987" max="1987" width="9.875" style="20" customWidth="1"/>
    <col min="1988" max="1988" width="15.25" style="20" customWidth="1"/>
    <col min="1989" max="1989" width="13.625" style="20" bestFit="1" customWidth="1"/>
    <col min="1990" max="1990" width="11.75" style="20" customWidth="1"/>
    <col min="1991" max="1991" width="11" style="20" bestFit="1" customWidth="1"/>
    <col min="1992" max="1992" width="13.25" style="20" customWidth="1"/>
    <col min="1993" max="1993" width="11" style="20" bestFit="1" customWidth="1"/>
    <col min="1994" max="1994" width="14.875" style="20" customWidth="1"/>
    <col min="1995" max="1995" width="11.625" style="20" customWidth="1"/>
    <col min="1996" max="1996" width="14.875" style="20" customWidth="1"/>
    <col min="1997" max="1999" width="11.625" style="20" customWidth="1"/>
    <col min="2000" max="2000" width="13.25" style="20" customWidth="1"/>
    <col min="2001" max="2001" width="10.375" style="20" customWidth="1"/>
    <col min="2002" max="2002" width="13.875" style="20" bestFit="1" customWidth="1"/>
    <col min="2003" max="2003" width="13" style="20" bestFit="1" customWidth="1"/>
    <col min="2004" max="2004" width="9.625" style="20" customWidth="1"/>
    <col min="2005" max="2005" width="11.75" style="20" customWidth="1"/>
    <col min="2006" max="2006" width="13.125" style="20" customWidth="1"/>
    <col min="2007" max="2007" width="21" style="20" customWidth="1"/>
    <col min="2008" max="2008" width="9.875" style="20" customWidth="1"/>
    <col min="2009" max="2009" width="10.75" style="20" bestFit="1" customWidth="1"/>
    <col min="2010" max="2010" width="16.375" style="20" customWidth="1"/>
    <col min="2011" max="2011" width="13" style="20" bestFit="1" customWidth="1"/>
    <col min="2012" max="2012" width="16.375" style="20" customWidth="1"/>
    <col min="2013" max="2013" width="10.875" style="20" bestFit="1" customWidth="1"/>
    <col min="2014" max="2014" width="8.875" style="20" bestFit="1" customWidth="1"/>
    <col min="2015" max="2015" width="15.25" style="20" customWidth="1"/>
    <col min="2016" max="2016" width="8.875" style="20" customWidth="1"/>
    <col min="2017" max="2017" width="14.125" style="20" customWidth="1"/>
    <col min="2018" max="2018" width="15.875" style="20" customWidth="1"/>
    <col min="2019" max="2019" width="11.75" style="20" customWidth="1"/>
    <col min="2020" max="2020" width="10.875" style="20" customWidth="1"/>
    <col min="2021" max="2211" width="17.5" style="20"/>
    <col min="2212" max="2212" width="2.375" style="20" bestFit="1" customWidth="1"/>
    <col min="2213" max="2213" width="9.5" style="20" customWidth="1"/>
    <col min="2214" max="2214" width="9" style="20" bestFit="1" customWidth="1"/>
    <col min="2215" max="2215" width="9.5" style="20" customWidth="1"/>
    <col min="2216" max="2216" width="9" style="20" bestFit="1" customWidth="1"/>
    <col min="2217" max="2217" width="16.625" style="20" bestFit="1" customWidth="1"/>
    <col min="2218" max="2218" width="6.125" style="20" customWidth="1"/>
    <col min="2219" max="2219" width="11.875" style="20" bestFit="1" customWidth="1"/>
    <col min="2220" max="2220" width="9.75" style="20" bestFit="1" customWidth="1"/>
    <col min="2221" max="2221" width="6.125" style="20" bestFit="1" customWidth="1"/>
    <col min="2222" max="2222" width="8.875" style="20" bestFit="1" customWidth="1"/>
    <col min="2223" max="2223" width="10.875" style="20" bestFit="1" customWidth="1"/>
    <col min="2224" max="2224" width="8.375" style="20" bestFit="1" customWidth="1"/>
    <col min="2225" max="2225" width="4.625" style="20" customWidth="1"/>
    <col min="2226" max="2226" width="16.5" style="20" customWidth="1"/>
    <col min="2227" max="2227" width="11.125" style="20" customWidth="1"/>
    <col min="2228" max="2228" width="4.625" style="20" customWidth="1"/>
    <col min="2229" max="2229" width="18.5" style="20" bestFit="1" customWidth="1"/>
    <col min="2230" max="2230" width="14.875" style="20" customWidth="1"/>
    <col min="2231" max="2231" width="11.75" style="20" customWidth="1"/>
    <col min="2232" max="2232" width="11" style="20" bestFit="1" customWidth="1"/>
    <col min="2233" max="2233" width="14.875" style="20" customWidth="1"/>
    <col min="2234" max="2234" width="13" style="20" bestFit="1" customWidth="1"/>
    <col min="2235" max="2235" width="18.5" style="20" bestFit="1" customWidth="1"/>
    <col min="2236" max="2237" width="10.125" style="20" bestFit="1" customWidth="1"/>
    <col min="2238" max="2238" width="10.875" style="20" bestFit="1" customWidth="1"/>
    <col min="2239" max="2239" width="10.125" style="20" bestFit="1" customWidth="1"/>
    <col min="2240" max="2240" width="11.125" style="20" customWidth="1"/>
    <col min="2241" max="2241" width="10.125" style="20" customWidth="1"/>
    <col min="2242" max="2242" width="13" style="20" bestFit="1" customWidth="1"/>
    <col min="2243" max="2243" width="9.875" style="20" customWidth="1"/>
    <col min="2244" max="2244" width="15.25" style="20" customWidth="1"/>
    <col min="2245" max="2245" width="13.625" style="20" bestFit="1" customWidth="1"/>
    <col min="2246" max="2246" width="11.75" style="20" customWidth="1"/>
    <col min="2247" max="2247" width="11" style="20" bestFit="1" customWidth="1"/>
    <col min="2248" max="2248" width="13.25" style="20" customWidth="1"/>
    <col min="2249" max="2249" width="11" style="20" bestFit="1" customWidth="1"/>
    <col min="2250" max="2250" width="14.875" style="20" customWidth="1"/>
    <col min="2251" max="2251" width="11.625" style="20" customWidth="1"/>
    <col min="2252" max="2252" width="14.875" style="20" customWidth="1"/>
    <col min="2253" max="2255" width="11.625" style="20" customWidth="1"/>
    <col min="2256" max="2256" width="13.25" style="20" customWidth="1"/>
    <col min="2257" max="2257" width="10.375" style="20" customWidth="1"/>
    <col min="2258" max="2258" width="13.875" style="20" bestFit="1" customWidth="1"/>
    <col min="2259" max="2259" width="13" style="20" bestFit="1" customWidth="1"/>
    <col min="2260" max="2260" width="9.625" style="20" customWidth="1"/>
    <col min="2261" max="2261" width="11.75" style="20" customWidth="1"/>
    <col min="2262" max="2262" width="13.125" style="20" customWidth="1"/>
    <col min="2263" max="2263" width="21" style="20" customWidth="1"/>
    <col min="2264" max="2264" width="9.875" style="20" customWidth="1"/>
    <col min="2265" max="2265" width="10.75" style="20" bestFit="1" customWidth="1"/>
    <col min="2266" max="2266" width="16.375" style="20" customWidth="1"/>
    <col min="2267" max="2267" width="13" style="20" bestFit="1" customWidth="1"/>
    <col min="2268" max="2268" width="16.375" style="20" customWidth="1"/>
    <col min="2269" max="2269" width="10.875" style="20" bestFit="1" customWidth="1"/>
    <col min="2270" max="2270" width="8.875" style="20" bestFit="1" customWidth="1"/>
    <col min="2271" max="2271" width="15.25" style="20" customWidth="1"/>
    <col min="2272" max="2272" width="8.875" style="20" customWidth="1"/>
    <col min="2273" max="2273" width="14.125" style="20" customWidth="1"/>
    <col min="2274" max="2274" width="15.875" style="20" customWidth="1"/>
    <col min="2275" max="2275" width="11.75" style="20" customWidth="1"/>
    <col min="2276" max="2276" width="10.875" style="20" customWidth="1"/>
    <col min="2277" max="2467" width="17.5" style="20"/>
    <col min="2468" max="2468" width="2.375" style="20" bestFit="1" customWidth="1"/>
    <col min="2469" max="2469" width="9.5" style="20" customWidth="1"/>
    <col min="2470" max="2470" width="9" style="20" bestFit="1" customWidth="1"/>
    <col min="2471" max="2471" width="9.5" style="20" customWidth="1"/>
    <col min="2472" max="2472" width="9" style="20" bestFit="1" customWidth="1"/>
    <col min="2473" max="2473" width="16.625" style="20" bestFit="1" customWidth="1"/>
    <col min="2474" max="2474" width="6.125" style="20" customWidth="1"/>
    <col min="2475" max="2475" width="11.875" style="20" bestFit="1" customWidth="1"/>
    <col min="2476" max="2476" width="9.75" style="20" bestFit="1" customWidth="1"/>
    <col min="2477" max="2477" width="6.125" style="20" bestFit="1" customWidth="1"/>
    <col min="2478" max="2478" width="8.875" style="20" bestFit="1" customWidth="1"/>
    <col min="2479" max="2479" width="10.875" style="20" bestFit="1" customWidth="1"/>
    <col min="2480" max="2480" width="8.375" style="20" bestFit="1" customWidth="1"/>
    <col min="2481" max="2481" width="4.625" style="20" customWidth="1"/>
    <col min="2482" max="2482" width="16.5" style="20" customWidth="1"/>
    <col min="2483" max="2483" width="11.125" style="20" customWidth="1"/>
    <col min="2484" max="2484" width="4.625" style="20" customWidth="1"/>
    <col min="2485" max="2485" width="18.5" style="20" bestFit="1" customWidth="1"/>
    <col min="2486" max="2486" width="14.875" style="20" customWidth="1"/>
    <col min="2487" max="2487" width="11.75" style="20" customWidth="1"/>
    <col min="2488" max="2488" width="11" style="20" bestFit="1" customWidth="1"/>
    <col min="2489" max="2489" width="14.875" style="20" customWidth="1"/>
    <col min="2490" max="2490" width="13" style="20" bestFit="1" customWidth="1"/>
    <col min="2491" max="2491" width="18.5" style="20" bestFit="1" customWidth="1"/>
    <col min="2492" max="2493" width="10.125" style="20" bestFit="1" customWidth="1"/>
    <col min="2494" max="2494" width="10.875" style="20" bestFit="1" customWidth="1"/>
    <col min="2495" max="2495" width="10.125" style="20" bestFit="1" customWidth="1"/>
    <col min="2496" max="2496" width="11.125" style="20" customWidth="1"/>
    <col min="2497" max="2497" width="10.125" style="20" customWidth="1"/>
    <col min="2498" max="2498" width="13" style="20" bestFit="1" customWidth="1"/>
    <col min="2499" max="2499" width="9.875" style="20" customWidth="1"/>
    <col min="2500" max="2500" width="15.25" style="20" customWidth="1"/>
    <col min="2501" max="2501" width="13.625" style="20" bestFit="1" customWidth="1"/>
    <col min="2502" max="2502" width="11.75" style="20" customWidth="1"/>
    <col min="2503" max="2503" width="11" style="20" bestFit="1" customWidth="1"/>
    <col min="2504" max="2504" width="13.25" style="20" customWidth="1"/>
    <col min="2505" max="2505" width="11" style="20" bestFit="1" customWidth="1"/>
    <col min="2506" max="2506" width="14.875" style="20" customWidth="1"/>
    <col min="2507" max="2507" width="11.625" style="20" customWidth="1"/>
    <col min="2508" max="2508" width="14.875" style="20" customWidth="1"/>
    <col min="2509" max="2511" width="11.625" style="20" customWidth="1"/>
    <col min="2512" max="2512" width="13.25" style="20" customWidth="1"/>
    <col min="2513" max="2513" width="10.375" style="20" customWidth="1"/>
    <col min="2514" max="2514" width="13.875" style="20" bestFit="1" customWidth="1"/>
    <col min="2515" max="2515" width="13" style="20" bestFit="1" customWidth="1"/>
    <col min="2516" max="2516" width="9.625" style="20" customWidth="1"/>
    <col min="2517" max="2517" width="11.75" style="20" customWidth="1"/>
    <col min="2518" max="2518" width="13.125" style="20" customWidth="1"/>
    <col min="2519" max="2519" width="21" style="20" customWidth="1"/>
    <col min="2520" max="2520" width="9.875" style="20" customWidth="1"/>
    <col min="2521" max="2521" width="10.75" style="20" bestFit="1" customWidth="1"/>
    <col min="2522" max="2522" width="16.375" style="20" customWidth="1"/>
    <col min="2523" max="2523" width="13" style="20" bestFit="1" customWidth="1"/>
    <col min="2524" max="2524" width="16.375" style="20" customWidth="1"/>
    <col min="2525" max="2525" width="10.875" style="20" bestFit="1" customWidth="1"/>
    <col min="2526" max="2526" width="8.875" style="20" bestFit="1" customWidth="1"/>
    <col min="2527" max="2527" width="15.25" style="20" customWidth="1"/>
    <col min="2528" max="2528" width="8.875" style="20" customWidth="1"/>
    <col min="2529" max="2529" width="14.125" style="20" customWidth="1"/>
    <col min="2530" max="2530" width="15.875" style="20" customWidth="1"/>
    <col min="2531" max="2531" width="11.75" style="20" customWidth="1"/>
    <col min="2532" max="2532" width="10.875" style="20" customWidth="1"/>
    <col min="2533" max="2723" width="17.5" style="20"/>
    <col min="2724" max="2724" width="2.375" style="20" bestFit="1" customWidth="1"/>
    <col min="2725" max="2725" width="9.5" style="20" customWidth="1"/>
    <col min="2726" max="2726" width="9" style="20" bestFit="1" customWidth="1"/>
    <col min="2727" max="2727" width="9.5" style="20" customWidth="1"/>
    <col min="2728" max="2728" width="9" style="20" bestFit="1" customWidth="1"/>
    <col min="2729" max="2729" width="16.625" style="20" bestFit="1" customWidth="1"/>
    <col min="2730" max="2730" width="6.125" style="20" customWidth="1"/>
    <col min="2731" max="2731" width="11.875" style="20" bestFit="1" customWidth="1"/>
    <col min="2732" max="2732" width="9.75" style="20" bestFit="1" customWidth="1"/>
    <col min="2733" max="2733" width="6.125" style="20" bestFit="1" customWidth="1"/>
    <col min="2734" max="2734" width="8.875" style="20" bestFit="1" customWidth="1"/>
    <col min="2735" max="2735" width="10.875" style="20" bestFit="1" customWidth="1"/>
    <col min="2736" max="2736" width="8.375" style="20" bestFit="1" customWidth="1"/>
    <col min="2737" max="2737" width="4.625" style="20" customWidth="1"/>
    <col min="2738" max="2738" width="16.5" style="20" customWidth="1"/>
    <col min="2739" max="2739" width="11.125" style="20" customWidth="1"/>
    <col min="2740" max="2740" width="4.625" style="20" customWidth="1"/>
    <col min="2741" max="2741" width="18.5" style="20" bestFit="1" customWidth="1"/>
    <col min="2742" max="2742" width="14.875" style="20" customWidth="1"/>
    <col min="2743" max="2743" width="11.75" style="20" customWidth="1"/>
    <col min="2744" max="2744" width="11" style="20" bestFit="1" customWidth="1"/>
    <col min="2745" max="2745" width="14.875" style="20" customWidth="1"/>
    <col min="2746" max="2746" width="13" style="20" bestFit="1" customWidth="1"/>
    <col min="2747" max="2747" width="18.5" style="20" bestFit="1" customWidth="1"/>
    <col min="2748" max="2749" width="10.125" style="20" bestFit="1" customWidth="1"/>
    <col min="2750" max="2750" width="10.875" style="20" bestFit="1" customWidth="1"/>
    <col min="2751" max="2751" width="10.125" style="20" bestFit="1" customWidth="1"/>
    <col min="2752" max="2752" width="11.125" style="20" customWidth="1"/>
    <col min="2753" max="2753" width="10.125" style="20" customWidth="1"/>
    <col min="2754" max="2754" width="13" style="20" bestFit="1" customWidth="1"/>
    <col min="2755" max="2755" width="9.875" style="20" customWidth="1"/>
    <col min="2756" max="2756" width="15.25" style="20" customWidth="1"/>
    <col min="2757" max="2757" width="13.625" style="20" bestFit="1" customWidth="1"/>
    <col min="2758" max="2758" width="11.75" style="20" customWidth="1"/>
    <col min="2759" max="2759" width="11" style="20" bestFit="1" customWidth="1"/>
    <col min="2760" max="2760" width="13.25" style="20" customWidth="1"/>
    <col min="2761" max="2761" width="11" style="20" bestFit="1" customWidth="1"/>
    <col min="2762" max="2762" width="14.875" style="20" customWidth="1"/>
    <col min="2763" max="2763" width="11.625" style="20" customWidth="1"/>
    <col min="2764" max="2764" width="14.875" style="20" customWidth="1"/>
    <col min="2765" max="2767" width="11.625" style="20" customWidth="1"/>
    <col min="2768" max="2768" width="13.25" style="20" customWidth="1"/>
    <col min="2769" max="2769" width="10.375" style="20" customWidth="1"/>
    <col min="2770" max="2770" width="13.875" style="20" bestFit="1" customWidth="1"/>
    <col min="2771" max="2771" width="13" style="20" bestFit="1" customWidth="1"/>
    <col min="2772" max="2772" width="9.625" style="20" customWidth="1"/>
    <col min="2773" max="2773" width="11.75" style="20" customWidth="1"/>
    <col min="2774" max="2774" width="13.125" style="20" customWidth="1"/>
    <col min="2775" max="2775" width="21" style="20" customWidth="1"/>
    <col min="2776" max="2776" width="9.875" style="20" customWidth="1"/>
    <col min="2777" max="2777" width="10.75" style="20" bestFit="1" customWidth="1"/>
    <col min="2778" max="2778" width="16.375" style="20" customWidth="1"/>
    <col min="2779" max="2779" width="13" style="20" bestFit="1" customWidth="1"/>
    <col min="2780" max="2780" width="16.375" style="20" customWidth="1"/>
    <col min="2781" max="2781" width="10.875" style="20" bestFit="1" customWidth="1"/>
    <col min="2782" max="2782" width="8.875" style="20" bestFit="1" customWidth="1"/>
    <col min="2783" max="2783" width="15.25" style="20" customWidth="1"/>
    <col min="2784" max="2784" width="8.875" style="20" customWidth="1"/>
    <col min="2785" max="2785" width="14.125" style="20" customWidth="1"/>
    <col min="2786" max="2786" width="15.875" style="20" customWidth="1"/>
    <col min="2787" max="2787" width="11.75" style="20" customWidth="1"/>
    <col min="2788" max="2788" width="10.875" style="20" customWidth="1"/>
    <col min="2789" max="2979" width="17.5" style="20"/>
    <col min="2980" max="2980" width="2.375" style="20" bestFit="1" customWidth="1"/>
    <col min="2981" max="2981" width="9.5" style="20" customWidth="1"/>
    <col min="2982" max="2982" width="9" style="20" bestFit="1" customWidth="1"/>
    <col min="2983" max="2983" width="9.5" style="20" customWidth="1"/>
    <col min="2984" max="2984" width="9" style="20" bestFit="1" customWidth="1"/>
    <col min="2985" max="2985" width="16.625" style="20" bestFit="1" customWidth="1"/>
    <col min="2986" max="2986" width="6.125" style="20" customWidth="1"/>
    <col min="2987" max="2987" width="11.875" style="20" bestFit="1" customWidth="1"/>
    <col min="2988" max="2988" width="9.75" style="20" bestFit="1" customWidth="1"/>
    <col min="2989" max="2989" width="6.125" style="20" bestFit="1" customWidth="1"/>
    <col min="2990" max="2990" width="8.875" style="20" bestFit="1" customWidth="1"/>
    <col min="2991" max="2991" width="10.875" style="20" bestFit="1" customWidth="1"/>
    <col min="2992" max="2992" width="8.375" style="20" bestFit="1" customWidth="1"/>
    <col min="2993" max="2993" width="4.625" style="20" customWidth="1"/>
    <col min="2994" max="2994" width="16.5" style="20" customWidth="1"/>
    <col min="2995" max="2995" width="11.125" style="20" customWidth="1"/>
    <col min="2996" max="2996" width="4.625" style="20" customWidth="1"/>
    <col min="2997" max="2997" width="18.5" style="20" bestFit="1" customWidth="1"/>
    <col min="2998" max="2998" width="14.875" style="20" customWidth="1"/>
    <col min="2999" max="2999" width="11.75" style="20" customWidth="1"/>
    <col min="3000" max="3000" width="11" style="20" bestFit="1" customWidth="1"/>
    <col min="3001" max="3001" width="14.875" style="20" customWidth="1"/>
    <col min="3002" max="3002" width="13" style="20" bestFit="1" customWidth="1"/>
    <col min="3003" max="3003" width="18.5" style="20" bestFit="1" customWidth="1"/>
    <col min="3004" max="3005" width="10.125" style="20" bestFit="1" customWidth="1"/>
    <col min="3006" max="3006" width="10.875" style="20" bestFit="1" customWidth="1"/>
    <col min="3007" max="3007" width="10.125" style="20" bestFit="1" customWidth="1"/>
    <col min="3008" max="3008" width="11.125" style="20" customWidth="1"/>
    <col min="3009" max="3009" width="10.125" style="20" customWidth="1"/>
    <col min="3010" max="3010" width="13" style="20" bestFit="1" customWidth="1"/>
    <col min="3011" max="3011" width="9.875" style="20" customWidth="1"/>
    <col min="3012" max="3012" width="15.25" style="20" customWidth="1"/>
    <col min="3013" max="3013" width="13.625" style="20" bestFit="1" customWidth="1"/>
    <col min="3014" max="3014" width="11.75" style="20" customWidth="1"/>
    <col min="3015" max="3015" width="11" style="20" bestFit="1" customWidth="1"/>
    <col min="3016" max="3016" width="13.25" style="20" customWidth="1"/>
    <col min="3017" max="3017" width="11" style="20" bestFit="1" customWidth="1"/>
    <col min="3018" max="3018" width="14.875" style="20" customWidth="1"/>
    <col min="3019" max="3019" width="11.625" style="20" customWidth="1"/>
    <col min="3020" max="3020" width="14.875" style="20" customWidth="1"/>
    <col min="3021" max="3023" width="11.625" style="20" customWidth="1"/>
    <col min="3024" max="3024" width="13.25" style="20" customWidth="1"/>
    <col min="3025" max="3025" width="10.375" style="20" customWidth="1"/>
    <col min="3026" max="3026" width="13.875" style="20" bestFit="1" customWidth="1"/>
    <col min="3027" max="3027" width="13" style="20" bestFit="1" customWidth="1"/>
    <col min="3028" max="3028" width="9.625" style="20" customWidth="1"/>
    <col min="3029" max="3029" width="11.75" style="20" customWidth="1"/>
    <col min="3030" max="3030" width="13.125" style="20" customWidth="1"/>
    <col min="3031" max="3031" width="21" style="20" customWidth="1"/>
    <col min="3032" max="3032" width="9.875" style="20" customWidth="1"/>
    <col min="3033" max="3033" width="10.75" style="20" bestFit="1" customWidth="1"/>
    <col min="3034" max="3034" width="16.375" style="20" customWidth="1"/>
    <col min="3035" max="3035" width="13" style="20" bestFit="1" customWidth="1"/>
    <col min="3036" max="3036" width="16.375" style="20" customWidth="1"/>
    <col min="3037" max="3037" width="10.875" style="20" bestFit="1" customWidth="1"/>
    <col min="3038" max="3038" width="8.875" style="20" bestFit="1" customWidth="1"/>
    <col min="3039" max="3039" width="15.25" style="20" customWidth="1"/>
    <col min="3040" max="3040" width="8.875" style="20" customWidth="1"/>
    <col min="3041" max="3041" width="14.125" style="20" customWidth="1"/>
    <col min="3042" max="3042" width="15.875" style="20" customWidth="1"/>
    <col min="3043" max="3043" width="11.75" style="20" customWidth="1"/>
    <col min="3044" max="3044" width="10.875" style="20" customWidth="1"/>
    <col min="3045" max="3235" width="17.5" style="20"/>
    <col min="3236" max="3236" width="2.375" style="20" bestFit="1" customWidth="1"/>
    <col min="3237" max="3237" width="9.5" style="20" customWidth="1"/>
    <col min="3238" max="3238" width="9" style="20" bestFit="1" customWidth="1"/>
    <col min="3239" max="3239" width="9.5" style="20" customWidth="1"/>
    <col min="3240" max="3240" width="9" style="20" bestFit="1" customWidth="1"/>
    <col min="3241" max="3241" width="16.625" style="20" bestFit="1" customWidth="1"/>
    <col min="3242" max="3242" width="6.125" style="20" customWidth="1"/>
    <col min="3243" max="3243" width="11.875" style="20" bestFit="1" customWidth="1"/>
    <col min="3244" max="3244" width="9.75" style="20" bestFit="1" customWidth="1"/>
    <col min="3245" max="3245" width="6.125" style="20" bestFit="1" customWidth="1"/>
    <col min="3246" max="3246" width="8.875" style="20" bestFit="1" customWidth="1"/>
    <col min="3247" max="3247" width="10.875" style="20" bestFit="1" customWidth="1"/>
    <col min="3248" max="3248" width="8.375" style="20" bestFit="1" customWidth="1"/>
    <col min="3249" max="3249" width="4.625" style="20" customWidth="1"/>
    <col min="3250" max="3250" width="16.5" style="20" customWidth="1"/>
    <col min="3251" max="3251" width="11.125" style="20" customWidth="1"/>
    <col min="3252" max="3252" width="4.625" style="20" customWidth="1"/>
    <col min="3253" max="3253" width="18.5" style="20" bestFit="1" customWidth="1"/>
    <col min="3254" max="3254" width="14.875" style="20" customWidth="1"/>
    <col min="3255" max="3255" width="11.75" style="20" customWidth="1"/>
    <col min="3256" max="3256" width="11" style="20" bestFit="1" customWidth="1"/>
    <col min="3257" max="3257" width="14.875" style="20" customWidth="1"/>
    <col min="3258" max="3258" width="13" style="20" bestFit="1" customWidth="1"/>
    <col min="3259" max="3259" width="18.5" style="20" bestFit="1" customWidth="1"/>
    <col min="3260" max="3261" width="10.125" style="20" bestFit="1" customWidth="1"/>
    <col min="3262" max="3262" width="10.875" style="20" bestFit="1" customWidth="1"/>
    <col min="3263" max="3263" width="10.125" style="20" bestFit="1" customWidth="1"/>
    <col min="3264" max="3264" width="11.125" style="20" customWidth="1"/>
    <col min="3265" max="3265" width="10.125" style="20" customWidth="1"/>
    <col min="3266" max="3266" width="13" style="20" bestFit="1" customWidth="1"/>
    <col min="3267" max="3267" width="9.875" style="20" customWidth="1"/>
    <col min="3268" max="3268" width="15.25" style="20" customWidth="1"/>
    <col min="3269" max="3269" width="13.625" style="20" bestFit="1" customWidth="1"/>
    <col min="3270" max="3270" width="11.75" style="20" customWidth="1"/>
    <col min="3271" max="3271" width="11" style="20" bestFit="1" customWidth="1"/>
    <col min="3272" max="3272" width="13.25" style="20" customWidth="1"/>
    <col min="3273" max="3273" width="11" style="20" bestFit="1" customWidth="1"/>
    <col min="3274" max="3274" width="14.875" style="20" customWidth="1"/>
    <col min="3275" max="3275" width="11.625" style="20" customWidth="1"/>
    <col min="3276" max="3276" width="14.875" style="20" customWidth="1"/>
    <col min="3277" max="3279" width="11.625" style="20" customWidth="1"/>
    <col min="3280" max="3280" width="13.25" style="20" customWidth="1"/>
    <col min="3281" max="3281" width="10.375" style="20" customWidth="1"/>
    <col min="3282" max="3282" width="13.875" style="20" bestFit="1" customWidth="1"/>
    <col min="3283" max="3283" width="13" style="20" bestFit="1" customWidth="1"/>
    <col min="3284" max="3284" width="9.625" style="20" customWidth="1"/>
    <col min="3285" max="3285" width="11.75" style="20" customWidth="1"/>
    <col min="3286" max="3286" width="13.125" style="20" customWidth="1"/>
    <col min="3287" max="3287" width="21" style="20" customWidth="1"/>
    <col min="3288" max="3288" width="9.875" style="20" customWidth="1"/>
    <col min="3289" max="3289" width="10.75" style="20" bestFit="1" customWidth="1"/>
    <col min="3290" max="3290" width="16.375" style="20" customWidth="1"/>
    <col min="3291" max="3291" width="13" style="20" bestFit="1" customWidth="1"/>
    <col min="3292" max="3292" width="16.375" style="20" customWidth="1"/>
    <col min="3293" max="3293" width="10.875" style="20" bestFit="1" customWidth="1"/>
    <col min="3294" max="3294" width="8.875" style="20" bestFit="1" customWidth="1"/>
    <col min="3295" max="3295" width="15.25" style="20" customWidth="1"/>
    <col min="3296" max="3296" width="8.875" style="20" customWidth="1"/>
    <col min="3297" max="3297" width="14.125" style="20" customWidth="1"/>
    <col min="3298" max="3298" width="15.875" style="20" customWidth="1"/>
    <col min="3299" max="3299" width="11.75" style="20" customWidth="1"/>
    <col min="3300" max="3300" width="10.875" style="20" customWidth="1"/>
    <col min="3301" max="3491" width="17.5" style="20"/>
    <col min="3492" max="3492" width="2.375" style="20" bestFit="1" customWidth="1"/>
    <col min="3493" max="3493" width="9.5" style="20" customWidth="1"/>
    <col min="3494" max="3494" width="9" style="20" bestFit="1" customWidth="1"/>
    <col min="3495" max="3495" width="9.5" style="20" customWidth="1"/>
    <col min="3496" max="3496" width="9" style="20" bestFit="1" customWidth="1"/>
    <col min="3497" max="3497" width="16.625" style="20" bestFit="1" customWidth="1"/>
    <col min="3498" max="3498" width="6.125" style="20" customWidth="1"/>
    <col min="3499" max="3499" width="11.875" style="20" bestFit="1" customWidth="1"/>
    <col min="3500" max="3500" width="9.75" style="20" bestFit="1" customWidth="1"/>
    <col min="3501" max="3501" width="6.125" style="20" bestFit="1" customWidth="1"/>
    <col min="3502" max="3502" width="8.875" style="20" bestFit="1" customWidth="1"/>
    <col min="3503" max="3503" width="10.875" style="20" bestFit="1" customWidth="1"/>
    <col min="3504" max="3504" width="8.375" style="20" bestFit="1" customWidth="1"/>
    <col min="3505" max="3505" width="4.625" style="20" customWidth="1"/>
    <col min="3506" max="3506" width="16.5" style="20" customWidth="1"/>
    <col min="3507" max="3507" width="11.125" style="20" customWidth="1"/>
    <col min="3508" max="3508" width="4.625" style="20" customWidth="1"/>
    <col min="3509" max="3509" width="18.5" style="20" bestFit="1" customWidth="1"/>
    <col min="3510" max="3510" width="14.875" style="20" customWidth="1"/>
    <col min="3511" max="3511" width="11.75" style="20" customWidth="1"/>
    <col min="3512" max="3512" width="11" style="20" bestFit="1" customWidth="1"/>
    <col min="3513" max="3513" width="14.875" style="20" customWidth="1"/>
    <col min="3514" max="3514" width="13" style="20" bestFit="1" customWidth="1"/>
    <col min="3515" max="3515" width="18.5" style="20" bestFit="1" customWidth="1"/>
    <col min="3516" max="3517" width="10.125" style="20" bestFit="1" customWidth="1"/>
    <col min="3518" max="3518" width="10.875" style="20" bestFit="1" customWidth="1"/>
    <col min="3519" max="3519" width="10.125" style="20" bestFit="1" customWidth="1"/>
    <col min="3520" max="3520" width="11.125" style="20" customWidth="1"/>
    <col min="3521" max="3521" width="10.125" style="20" customWidth="1"/>
    <col min="3522" max="3522" width="13" style="20" bestFit="1" customWidth="1"/>
    <col min="3523" max="3523" width="9.875" style="20" customWidth="1"/>
    <col min="3524" max="3524" width="15.25" style="20" customWidth="1"/>
    <col min="3525" max="3525" width="13.625" style="20" bestFit="1" customWidth="1"/>
    <col min="3526" max="3526" width="11.75" style="20" customWidth="1"/>
    <col min="3527" max="3527" width="11" style="20" bestFit="1" customWidth="1"/>
    <col min="3528" max="3528" width="13.25" style="20" customWidth="1"/>
    <col min="3529" max="3529" width="11" style="20" bestFit="1" customWidth="1"/>
    <col min="3530" max="3530" width="14.875" style="20" customWidth="1"/>
    <col min="3531" max="3531" width="11.625" style="20" customWidth="1"/>
    <col min="3532" max="3532" width="14.875" style="20" customWidth="1"/>
    <col min="3533" max="3535" width="11.625" style="20" customWidth="1"/>
    <col min="3536" max="3536" width="13.25" style="20" customWidth="1"/>
    <col min="3537" max="3537" width="10.375" style="20" customWidth="1"/>
    <col min="3538" max="3538" width="13.875" style="20" bestFit="1" customWidth="1"/>
    <col min="3539" max="3539" width="13" style="20" bestFit="1" customWidth="1"/>
    <col min="3540" max="3540" width="9.625" style="20" customWidth="1"/>
    <col min="3541" max="3541" width="11.75" style="20" customWidth="1"/>
    <col min="3542" max="3542" width="13.125" style="20" customWidth="1"/>
    <col min="3543" max="3543" width="21" style="20" customWidth="1"/>
    <col min="3544" max="3544" width="9.875" style="20" customWidth="1"/>
    <col min="3545" max="3545" width="10.75" style="20" bestFit="1" customWidth="1"/>
    <col min="3546" max="3546" width="16.375" style="20" customWidth="1"/>
    <col min="3547" max="3547" width="13" style="20" bestFit="1" customWidth="1"/>
    <col min="3548" max="3548" width="16.375" style="20" customWidth="1"/>
    <col min="3549" max="3549" width="10.875" style="20" bestFit="1" customWidth="1"/>
    <col min="3550" max="3550" width="8.875" style="20" bestFit="1" customWidth="1"/>
    <col min="3551" max="3551" width="15.25" style="20" customWidth="1"/>
    <col min="3552" max="3552" width="8.875" style="20" customWidth="1"/>
    <col min="3553" max="3553" width="14.125" style="20" customWidth="1"/>
    <col min="3554" max="3554" width="15.875" style="20" customWidth="1"/>
    <col min="3555" max="3555" width="11.75" style="20" customWidth="1"/>
    <col min="3556" max="3556" width="10.875" style="20" customWidth="1"/>
    <col min="3557" max="3747" width="17.5" style="20"/>
    <col min="3748" max="3748" width="2.375" style="20" bestFit="1" customWidth="1"/>
    <col min="3749" max="3749" width="9.5" style="20" customWidth="1"/>
    <col min="3750" max="3750" width="9" style="20" bestFit="1" customWidth="1"/>
    <col min="3751" max="3751" width="9.5" style="20" customWidth="1"/>
    <col min="3752" max="3752" width="9" style="20" bestFit="1" customWidth="1"/>
    <col min="3753" max="3753" width="16.625" style="20" bestFit="1" customWidth="1"/>
    <col min="3754" max="3754" width="6.125" style="20" customWidth="1"/>
    <col min="3755" max="3755" width="11.875" style="20" bestFit="1" customWidth="1"/>
    <col min="3756" max="3756" width="9.75" style="20" bestFit="1" customWidth="1"/>
    <col min="3757" max="3757" width="6.125" style="20" bestFit="1" customWidth="1"/>
    <col min="3758" max="3758" width="8.875" style="20" bestFit="1" customWidth="1"/>
    <col min="3759" max="3759" width="10.875" style="20" bestFit="1" customWidth="1"/>
    <col min="3760" max="3760" width="8.375" style="20" bestFit="1" customWidth="1"/>
    <col min="3761" max="3761" width="4.625" style="20" customWidth="1"/>
    <col min="3762" max="3762" width="16.5" style="20" customWidth="1"/>
    <col min="3763" max="3763" width="11.125" style="20" customWidth="1"/>
    <col min="3764" max="3764" width="4.625" style="20" customWidth="1"/>
    <col min="3765" max="3765" width="18.5" style="20" bestFit="1" customWidth="1"/>
    <col min="3766" max="3766" width="14.875" style="20" customWidth="1"/>
    <col min="3767" max="3767" width="11.75" style="20" customWidth="1"/>
    <col min="3768" max="3768" width="11" style="20" bestFit="1" customWidth="1"/>
    <col min="3769" max="3769" width="14.875" style="20" customWidth="1"/>
    <col min="3770" max="3770" width="13" style="20" bestFit="1" customWidth="1"/>
    <col min="3771" max="3771" width="18.5" style="20" bestFit="1" customWidth="1"/>
    <col min="3772" max="3773" width="10.125" style="20" bestFit="1" customWidth="1"/>
    <col min="3774" max="3774" width="10.875" style="20" bestFit="1" customWidth="1"/>
    <col min="3775" max="3775" width="10.125" style="20" bestFit="1" customWidth="1"/>
    <col min="3776" max="3776" width="11.125" style="20" customWidth="1"/>
    <col min="3777" max="3777" width="10.125" style="20" customWidth="1"/>
    <col min="3778" max="3778" width="13" style="20" bestFit="1" customWidth="1"/>
    <col min="3779" max="3779" width="9.875" style="20" customWidth="1"/>
    <col min="3780" max="3780" width="15.25" style="20" customWidth="1"/>
    <col min="3781" max="3781" width="13.625" style="20" bestFit="1" customWidth="1"/>
    <col min="3782" max="3782" width="11.75" style="20" customWidth="1"/>
    <col min="3783" max="3783" width="11" style="20" bestFit="1" customWidth="1"/>
    <col min="3784" max="3784" width="13.25" style="20" customWidth="1"/>
    <col min="3785" max="3785" width="11" style="20" bestFit="1" customWidth="1"/>
    <col min="3786" max="3786" width="14.875" style="20" customWidth="1"/>
    <col min="3787" max="3787" width="11.625" style="20" customWidth="1"/>
    <col min="3788" max="3788" width="14.875" style="20" customWidth="1"/>
    <col min="3789" max="3791" width="11.625" style="20" customWidth="1"/>
    <col min="3792" max="3792" width="13.25" style="20" customWidth="1"/>
    <col min="3793" max="3793" width="10.375" style="20" customWidth="1"/>
    <col min="3794" max="3794" width="13.875" style="20" bestFit="1" customWidth="1"/>
    <col min="3795" max="3795" width="13" style="20" bestFit="1" customWidth="1"/>
    <col min="3796" max="3796" width="9.625" style="20" customWidth="1"/>
    <col min="3797" max="3797" width="11.75" style="20" customWidth="1"/>
    <col min="3798" max="3798" width="13.125" style="20" customWidth="1"/>
    <col min="3799" max="3799" width="21" style="20" customWidth="1"/>
    <col min="3800" max="3800" width="9.875" style="20" customWidth="1"/>
    <col min="3801" max="3801" width="10.75" style="20" bestFit="1" customWidth="1"/>
    <col min="3802" max="3802" width="16.375" style="20" customWidth="1"/>
    <col min="3803" max="3803" width="13" style="20" bestFit="1" customWidth="1"/>
    <col min="3804" max="3804" width="16.375" style="20" customWidth="1"/>
    <col min="3805" max="3805" width="10.875" style="20" bestFit="1" customWidth="1"/>
    <col min="3806" max="3806" width="8.875" style="20" bestFit="1" customWidth="1"/>
    <col min="3807" max="3807" width="15.25" style="20" customWidth="1"/>
    <col min="3808" max="3808" width="8.875" style="20" customWidth="1"/>
    <col min="3809" max="3809" width="14.125" style="20" customWidth="1"/>
    <col min="3810" max="3810" width="15.875" style="20" customWidth="1"/>
    <col min="3811" max="3811" width="11.75" style="20" customWidth="1"/>
    <col min="3812" max="3812" width="10.875" style="20" customWidth="1"/>
    <col min="3813" max="4003" width="17.5" style="20"/>
    <col min="4004" max="4004" width="2.375" style="20" bestFit="1" customWidth="1"/>
    <col min="4005" max="4005" width="9.5" style="20" customWidth="1"/>
    <col min="4006" max="4006" width="9" style="20" bestFit="1" customWidth="1"/>
    <col min="4007" max="4007" width="9.5" style="20" customWidth="1"/>
    <col min="4008" max="4008" width="9" style="20" bestFit="1" customWidth="1"/>
    <col min="4009" max="4009" width="16.625" style="20" bestFit="1" customWidth="1"/>
    <col min="4010" max="4010" width="6.125" style="20" customWidth="1"/>
    <col min="4011" max="4011" width="11.875" style="20" bestFit="1" customWidth="1"/>
    <col min="4012" max="4012" width="9.75" style="20" bestFit="1" customWidth="1"/>
    <col min="4013" max="4013" width="6.125" style="20" bestFit="1" customWidth="1"/>
    <col min="4014" max="4014" width="8.875" style="20" bestFit="1" customWidth="1"/>
    <col min="4015" max="4015" width="10.875" style="20" bestFit="1" customWidth="1"/>
    <col min="4016" max="4016" width="8.375" style="20" bestFit="1" customWidth="1"/>
    <col min="4017" max="4017" width="4.625" style="20" customWidth="1"/>
    <col min="4018" max="4018" width="16.5" style="20" customWidth="1"/>
    <col min="4019" max="4019" width="11.125" style="20" customWidth="1"/>
    <col min="4020" max="4020" width="4.625" style="20" customWidth="1"/>
    <col min="4021" max="4021" width="18.5" style="20" bestFit="1" customWidth="1"/>
    <col min="4022" max="4022" width="14.875" style="20" customWidth="1"/>
    <col min="4023" max="4023" width="11.75" style="20" customWidth="1"/>
    <col min="4024" max="4024" width="11" style="20" bestFit="1" customWidth="1"/>
    <col min="4025" max="4025" width="14.875" style="20" customWidth="1"/>
    <col min="4026" max="4026" width="13" style="20" bestFit="1" customWidth="1"/>
    <col min="4027" max="4027" width="18.5" style="20" bestFit="1" customWidth="1"/>
    <col min="4028" max="4029" width="10.125" style="20" bestFit="1" customWidth="1"/>
    <col min="4030" max="4030" width="10.875" style="20" bestFit="1" customWidth="1"/>
    <col min="4031" max="4031" width="10.125" style="20" bestFit="1" customWidth="1"/>
    <col min="4032" max="4032" width="11.125" style="20" customWidth="1"/>
    <col min="4033" max="4033" width="10.125" style="20" customWidth="1"/>
    <col min="4034" max="4034" width="13" style="20" bestFit="1" customWidth="1"/>
    <col min="4035" max="4035" width="9.875" style="20" customWidth="1"/>
    <col min="4036" max="4036" width="15.25" style="20" customWidth="1"/>
    <col min="4037" max="4037" width="13.625" style="20" bestFit="1" customWidth="1"/>
    <col min="4038" max="4038" width="11.75" style="20" customWidth="1"/>
    <col min="4039" max="4039" width="11" style="20" bestFit="1" customWidth="1"/>
    <col min="4040" max="4040" width="13.25" style="20" customWidth="1"/>
    <col min="4041" max="4041" width="11" style="20" bestFit="1" customWidth="1"/>
    <col min="4042" max="4042" width="14.875" style="20" customWidth="1"/>
    <col min="4043" max="4043" width="11.625" style="20" customWidth="1"/>
    <col min="4044" max="4044" width="14.875" style="20" customWidth="1"/>
    <col min="4045" max="4047" width="11.625" style="20" customWidth="1"/>
    <col min="4048" max="4048" width="13.25" style="20" customWidth="1"/>
    <col min="4049" max="4049" width="10.375" style="20" customWidth="1"/>
    <col min="4050" max="4050" width="13.875" style="20" bestFit="1" customWidth="1"/>
    <col min="4051" max="4051" width="13" style="20" bestFit="1" customWidth="1"/>
    <col min="4052" max="4052" width="9.625" style="20" customWidth="1"/>
    <col min="4053" max="4053" width="11.75" style="20" customWidth="1"/>
    <col min="4054" max="4054" width="13.125" style="20" customWidth="1"/>
    <col min="4055" max="4055" width="21" style="20" customWidth="1"/>
    <col min="4056" max="4056" width="9.875" style="20" customWidth="1"/>
    <col min="4057" max="4057" width="10.75" style="20" bestFit="1" customWidth="1"/>
    <col min="4058" max="4058" width="16.375" style="20" customWidth="1"/>
    <col min="4059" max="4059" width="13" style="20" bestFit="1" customWidth="1"/>
    <col min="4060" max="4060" width="16.375" style="20" customWidth="1"/>
    <col min="4061" max="4061" width="10.875" style="20" bestFit="1" customWidth="1"/>
    <col min="4062" max="4062" width="8.875" style="20" bestFit="1" customWidth="1"/>
    <col min="4063" max="4063" width="15.25" style="20" customWidth="1"/>
    <col min="4064" max="4064" width="8.875" style="20" customWidth="1"/>
    <col min="4065" max="4065" width="14.125" style="20" customWidth="1"/>
    <col min="4066" max="4066" width="15.875" style="20" customWidth="1"/>
    <col min="4067" max="4067" width="11.75" style="20" customWidth="1"/>
    <col min="4068" max="4068" width="10.875" style="20" customWidth="1"/>
    <col min="4069" max="4259" width="17.5" style="20"/>
    <col min="4260" max="4260" width="2.375" style="20" bestFit="1" customWidth="1"/>
    <col min="4261" max="4261" width="9.5" style="20" customWidth="1"/>
    <col min="4262" max="4262" width="9" style="20" bestFit="1" customWidth="1"/>
    <col min="4263" max="4263" width="9.5" style="20" customWidth="1"/>
    <col min="4264" max="4264" width="9" style="20" bestFit="1" customWidth="1"/>
    <col min="4265" max="4265" width="16.625" style="20" bestFit="1" customWidth="1"/>
    <col min="4266" max="4266" width="6.125" style="20" customWidth="1"/>
    <col min="4267" max="4267" width="11.875" style="20" bestFit="1" customWidth="1"/>
    <col min="4268" max="4268" width="9.75" style="20" bestFit="1" customWidth="1"/>
    <col min="4269" max="4269" width="6.125" style="20" bestFit="1" customWidth="1"/>
    <col min="4270" max="4270" width="8.875" style="20" bestFit="1" customWidth="1"/>
    <col min="4271" max="4271" width="10.875" style="20" bestFit="1" customWidth="1"/>
    <col min="4272" max="4272" width="8.375" style="20" bestFit="1" customWidth="1"/>
    <col min="4273" max="4273" width="4.625" style="20" customWidth="1"/>
    <col min="4274" max="4274" width="16.5" style="20" customWidth="1"/>
    <col min="4275" max="4275" width="11.125" style="20" customWidth="1"/>
    <col min="4276" max="4276" width="4.625" style="20" customWidth="1"/>
    <col min="4277" max="4277" width="18.5" style="20" bestFit="1" customWidth="1"/>
    <col min="4278" max="4278" width="14.875" style="20" customWidth="1"/>
    <col min="4279" max="4279" width="11.75" style="20" customWidth="1"/>
    <col min="4280" max="4280" width="11" style="20" bestFit="1" customWidth="1"/>
    <col min="4281" max="4281" width="14.875" style="20" customWidth="1"/>
    <col min="4282" max="4282" width="13" style="20" bestFit="1" customWidth="1"/>
    <col min="4283" max="4283" width="18.5" style="20" bestFit="1" customWidth="1"/>
    <col min="4284" max="4285" width="10.125" style="20" bestFit="1" customWidth="1"/>
    <col min="4286" max="4286" width="10.875" style="20" bestFit="1" customWidth="1"/>
    <col min="4287" max="4287" width="10.125" style="20" bestFit="1" customWidth="1"/>
    <col min="4288" max="4288" width="11.125" style="20" customWidth="1"/>
    <col min="4289" max="4289" width="10.125" style="20" customWidth="1"/>
    <col min="4290" max="4290" width="13" style="20" bestFit="1" customWidth="1"/>
    <col min="4291" max="4291" width="9.875" style="20" customWidth="1"/>
    <col min="4292" max="4292" width="15.25" style="20" customWidth="1"/>
    <col min="4293" max="4293" width="13.625" style="20" bestFit="1" customWidth="1"/>
    <col min="4294" max="4294" width="11.75" style="20" customWidth="1"/>
    <col min="4295" max="4295" width="11" style="20" bestFit="1" customWidth="1"/>
    <col min="4296" max="4296" width="13.25" style="20" customWidth="1"/>
    <col min="4297" max="4297" width="11" style="20" bestFit="1" customWidth="1"/>
    <col min="4298" max="4298" width="14.875" style="20" customWidth="1"/>
    <col min="4299" max="4299" width="11.625" style="20" customWidth="1"/>
    <col min="4300" max="4300" width="14.875" style="20" customWidth="1"/>
    <col min="4301" max="4303" width="11.625" style="20" customWidth="1"/>
    <col min="4304" max="4304" width="13.25" style="20" customWidth="1"/>
    <col min="4305" max="4305" width="10.375" style="20" customWidth="1"/>
    <col min="4306" max="4306" width="13.875" style="20" bestFit="1" customWidth="1"/>
    <col min="4307" max="4307" width="13" style="20" bestFit="1" customWidth="1"/>
    <col min="4308" max="4308" width="9.625" style="20" customWidth="1"/>
    <col min="4309" max="4309" width="11.75" style="20" customWidth="1"/>
    <col min="4310" max="4310" width="13.125" style="20" customWidth="1"/>
    <col min="4311" max="4311" width="21" style="20" customWidth="1"/>
    <col min="4312" max="4312" width="9.875" style="20" customWidth="1"/>
    <col min="4313" max="4313" width="10.75" style="20" bestFit="1" customWidth="1"/>
    <col min="4314" max="4314" width="16.375" style="20" customWidth="1"/>
    <col min="4315" max="4315" width="13" style="20" bestFit="1" customWidth="1"/>
    <col min="4316" max="4316" width="16.375" style="20" customWidth="1"/>
    <col min="4317" max="4317" width="10.875" style="20" bestFit="1" customWidth="1"/>
    <col min="4318" max="4318" width="8.875" style="20" bestFit="1" customWidth="1"/>
    <col min="4319" max="4319" width="15.25" style="20" customWidth="1"/>
    <col min="4320" max="4320" width="8.875" style="20" customWidth="1"/>
    <col min="4321" max="4321" width="14.125" style="20" customWidth="1"/>
    <col min="4322" max="4322" width="15.875" style="20" customWidth="1"/>
    <col min="4323" max="4323" width="11.75" style="20" customWidth="1"/>
    <col min="4324" max="4324" width="10.875" style="20" customWidth="1"/>
    <col min="4325" max="4515" width="17.5" style="20"/>
    <col min="4516" max="4516" width="2.375" style="20" bestFit="1" customWidth="1"/>
    <col min="4517" max="4517" width="9.5" style="20" customWidth="1"/>
    <col min="4518" max="4518" width="9" style="20" bestFit="1" customWidth="1"/>
    <col min="4519" max="4519" width="9.5" style="20" customWidth="1"/>
    <col min="4520" max="4520" width="9" style="20" bestFit="1" customWidth="1"/>
    <col min="4521" max="4521" width="16.625" style="20" bestFit="1" customWidth="1"/>
    <col min="4522" max="4522" width="6.125" style="20" customWidth="1"/>
    <col min="4523" max="4523" width="11.875" style="20" bestFit="1" customWidth="1"/>
    <col min="4524" max="4524" width="9.75" style="20" bestFit="1" customWidth="1"/>
    <col min="4525" max="4525" width="6.125" style="20" bestFit="1" customWidth="1"/>
    <col min="4526" max="4526" width="8.875" style="20" bestFit="1" customWidth="1"/>
    <col min="4527" max="4527" width="10.875" style="20" bestFit="1" customWidth="1"/>
    <col min="4528" max="4528" width="8.375" style="20" bestFit="1" customWidth="1"/>
    <col min="4529" max="4529" width="4.625" style="20" customWidth="1"/>
    <col min="4530" max="4530" width="16.5" style="20" customWidth="1"/>
    <col min="4531" max="4531" width="11.125" style="20" customWidth="1"/>
    <col min="4532" max="4532" width="4.625" style="20" customWidth="1"/>
    <col min="4533" max="4533" width="18.5" style="20" bestFit="1" customWidth="1"/>
    <col min="4534" max="4534" width="14.875" style="20" customWidth="1"/>
    <col min="4535" max="4535" width="11.75" style="20" customWidth="1"/>
    <col min="4536" max="4536" width="11" style="20" bestFit="1" customWidth="1"/>
    <col min="4537" max="4537" width="14.875" style="20" customWidth="1"/>
    <col min="4538" max="4538" width="13" style="20" bestFit="1" customWidth="1"/>
    <col min="4539" max="4539" width="18.5" style="20" bestFit="1" customWidth="1"/>
    <col min="4540" max="4541" width="10.125" style="20" bestFit="1" customWidth="1"/>
    <col min="4542" max="4542" width="10.875" style="20" bestFit="1" customWidth="1"/>
    <col min="4543" max="4543" width="10.125" style="20" bestFit="1" customWidth="1"/>
    <col min="4544" max="4544" width="11.125" style="20" customWidth="1"/>
    <col min="4545" max="4545" width="10.125" style="20" customWidth="1"/>
    <col min="4546" max="4546" width="13" style="20" bestFit="1" customWidth="1"/>
    <col min="4547" max="4547" width="9.875" style="20" customWidth="1"/>
    <col min="4548" max="4548" width="15.25" style="20" customWidth="1"/>
    <col min="4549" max="4549" width="13.625" style="20" bestFit="1" customWidth="1"/>
    <col min="4550" max="4550" width="11.75" style="20" customWidth="1"/>
    <col min="4551" max="4551" width="11" style="20" bestFit="1" customWidth="1"/>
    <col min="4552" max="4552" width="13.25" style="20" customWidth="1"/>
    <col min="4553" max="4553" width="11" style="20" bestFit="1" customWidth="1"/>
    <col min="4554" max="4554" width="14.875" style="20" customWidth="1"/>
    <col min="4555" max="4555" width="11.625" style="20" customWidth="1"/>
    <col min="4556" max="4556" width="14.875" style="20" customWidth="1"/>
    <col min="4557" max="4559" width="11.625" style="20" customWidth="1"/>
    <col min="4560" max="4560" width="13.25" style="20" customWidth="1"/>
    <col min="4561" max="4561" width="10.375" style="20" customWidth="1"/>
    <col min="4562" max="4562" width="13.875" style="20" bestFit="1" customWidth="1"/>
    <col min="4563" max="4563" width="13" style="20" bestFit="1" customWidth="1"/>
    <col min="4564" max="4564" width="9.625" style="20" customWidth="1"/>
    <col min="4565" max="4565" width="11.75" style="20" customWidth="1"/>
    <col min="4566" max="4566" width="13.125" style="20" customWidth="1"/>
    <col min="4567" max="4567" width="21" style="20" customWidth="1"/>
    <col min="4568" max="4568" width="9.875" style="20" customWidth="1"/>
    <col min="4569" max="4569" width="10.75" style="20" bestFit="1" customWidth="1"/>
    <col min="4570" max="4570" width="16.375" style="20" customWidth="1"/>
    <col min="4571" max="4571" width="13" style="20" bestFit="1" customWidth="1"/>
    <col min="4572" max="4572" width="16.375" style="20" customWidth="1"/>
    <col min="4573" max="4573" width="10.875" style="20" bestFit="1" customWidth="1"/>
    <col min="4574" max="4574" width="8.875" style="20" bestFit="1" customWidth="1"/>
    <col min="4575" max="4575" width="15.25" style="20" customWidth="1"/>
    <col min="4576" max="4576" width="8.875" style="20" customWidth="1"/>
    <col min="4577" max="4577" width="14.125" style="20" customWidth="1"/>
    <col min="4578" max="4578" width="15.875" style="20" customWidth="1"/>
    <col min="4579" max="4579" width="11.75" style="20" customWidth="1"/>
    <col min="4580" max="4580" width="10.875" style="20" customWidth="1"/>
    <col min="4581" max="4771" width="17.5" style="20"/>
    <col min="4772" max="4772" width="2.375" style="20" bestFit="1" customWidth="1"/>
    <col min="4773" max="4773" width="9.5" style="20" customWidth="1"/>
    <col min="4774" max="4774" width="9" style="20" bestFit="1" customWidth="1"/>
    <col min="4775" max="4775" width="9.5" style="20" customWidth="1"/>
    <col min="4776" max="4776" width="9" style="20" bestFit="1" customWidth="1"/>
    <col min="4777" max="4777" width="16.625" style="20" bestFit="1" customWidth="1"/>
    <col min="4778" max="4778" width="6.125" style="20" customWidth="1"/>
    <col min="4779" max="4779" width="11.875" style="20" bestFit="1" customWidth="1"/>
    <col min="4780" max="4780" width="9.75" style="20" bestFit="1" customWidth="1"/>
    <col min="4781" max="4781" width="6.125" style="20" bestFit="1" customWidth="1"/>
    <col min="4782" max="4782" width="8.875" style="20" bestFit="1" customWidth="1"/>
    <col min="4783" max="4783" width="10.875" style="20" bestFit="1" customWidth="1"/>
    <col min="4784" max="4784" width="8.375" style="20" bestFit="1" customWidth="1"/>
    <col min="4785" max="4785" width="4.625" style="20" customWidth="1"/>
    <col min="4786" max="4786" width="16.5" style="20" customWidth="1"/>
    <col min="4787" max="4787" width="11.125" style="20" customWidth="1"/>
    <col min="4788" max="4788" width="4.625" style="20" customWidth="1"/>
    <col min="4789" max="4789" width="18.5" style="20" bestFit="1" customWidth="1"/>
    <col min="4790" max="4790" width="14.875" style="20" customWidth="1"/>
    <col min="4791" max="4791" width="11.75" style="20" customWidth="1"/>
    <col min="4792" max="4792" width="11" style="20" bestFit="1" customWidth="1"/>
    <col min="4793" max="4793" width="14.875" style="20" customWidth="1"/>
    <col min="4794" max="4794" width="13" style="20" bestFit="1" customWidth="1"/>
    <col min="4795" max="4795" width="18.5" style="20" bestFit="1" customWidth="1"/>
    <col min="4796" max="4797" width="10.125" style="20" bestFit="1" customWidth="1"/>
    <col min="4798" max="4798" width="10.875" style="20" bestFit="1" customWidth="1"/>
    <col min="4799" max="4799" width="10.125" style="20" bestFit="1" customWidth="1"/>
    <col min="4800" max="4800" width="11.125" style="20" customWidth="1"/>
    <col min="4801" max="4801" width="10.125" style="20" customWidth="1"/>
    <col min="4802" max="4802" width="13" style="20" bestFit="1" customWidth="1"/>
    <col min="4803" max="4803" width="9.875" style="20" customWidth="1"/>
    <col min="4804" max="4804" width="15.25" style="20" customWidth="1"/>
    <col min="4805" max="4805" width="13.625" style="20" bestFit="1" customWidth="1"/>
    <col min="4806" max="4806" width="11.75" style="20" customWidth="1"/>
    <col min="4807" max="4807" width="11" style="20" bestFit="1" customWidth="1"/>
    <col min="4808" max="4808" width="13.25" style="20" customWidth="1"/>
    <col min="4809" max="4809" width="11" style="20" bestFit="1" customWidth="1"/>
    <col min="4810" max="4810" width="14.875" style="20" customWidth="1"/>
    <col min="4811" max="4811" width="11.625" style="20" customWidth="1"/>
    <col min="4812" max="4812" width="14.875" style="20" customWidth="1"/>
    <col min="4813" max="4815" width="11.625" style="20" customWidth="1"/>
    <col min="4816" max="4816" width="13.25" style="20" customWidth="1"/>
    <col min="4817" max="4817" width="10.375" style="20" customWidth="1"/>
    <col min="4818" max="4818" width="13.875" style="20" bestFit="1" customWidth="1"/>
    <col min="4819" max="4819" width="13" style="20" bestFit="1" customWidth="1"/>
    <col min="4820" max="4820" width="9.625" style="20" customWidth="1"/>
    <col min="4821" max="4821" width="11.75" style="20" customWidth="1"/>
    <col min="4822" max="4822" width="13.125" style="20" customWidth="1"/>
    <col min="4823" max="4823" width="21" style="20" customWidth="1"/>
    <col min="4824" max="4824" width="9.875" style="20" customWidth="1"/>
    <col min="4825" max="4825" width="10.75" style="20" bestFit="1" customWidth="1"/>
    <col min="4826" max="4826" width="16.375" style="20" customWidth="1"/>
    <col min="4827" max="4827" width="13" style="20" bestFit="1" customWidth="1"/>
    <col min="4828" max="4828" width="16.375" style="20" customWidth="1"/>
    <col min="4829" max="4829" width="10.875" style="20" bestFit="1" customWidth="1"/>
    <col min="4830" max="4830" width="8.875" style="20" bestFit="1" customWidth="1"/>
    <col min="4831" max="4831" width="15.25" style="20" customWidth="1"/>
    <col min="4832" max="4832" width="8.875" style="20" customWidth="1"/>
    <col min="4833" max="4833" width="14.125" style="20" customWidth="1"/>
    <col min="4834" max="4834" width="15.875" style="20" customWidth="1"/>
    <col min="4835" max="4835" width="11.75" style="20" customWidth="1"/>
    <col min="4836" max="4836" width="10.875" style="20" customWidth="1"/>
    <col min="4837" max="5027" width="17.5" style="20"/>
    <col min="5028" max="5028" width="2.375" style="20" bestFit="1" customWidth="1"/>
    <col min="5029" max="5029" width="9.5" style="20" customWidth="1"/>
    <col min="5030" max="5030" width="9" style="20" bestFit="1" customWidth="1"/>
    <col min="5031" max="5031" width="9.5" style="20" customWidth="1"/>
    <col min="5032" max="5032" width="9" style="20" bestFit="1" customWidth="1"/>
    <col min="5033" max="5033" width="16.625" style="20" bestFit="1" customWidth="1"/>
    <col min="5034" max="5034" width="6.125" style="20" customWidth="1"/>
    <col min="5035" max="5035" width="11.875" style="20" bestFit="1" customWidth="1"/>
    <col min="5036" max="5036" width="9.75" style="20" bestFit="1" customWidth="1"/>
    <col min="5037" max="5037" width="6.125" style="20" bestFit="1" customWidth="1"/>
    <col min="5038" max="5038" width="8.875" style="20" bestFit="1" customWidth="1"/>
    <col min="5039" max="5039" width="10.875" style="20" bestFit="1" customWidth="1"/>
    <col min="5040" max="5040" width="8.375" style="20" bestFit="1" customWidth="1"/>
    <col min="5041" max="5041" width="4.625" style="20" customWidth="1"/>
    <col min="5042" max="5042" width="16.5" style="20" customWidth="1"/>
    <col min="5043" max="5043" width="11.125" style="20" customWidth="1"/>
    <col min="5044" max="5044" width="4.625" style="20" customWidth="1"/>
    <col min="5045" max="5045" width="18.5" style="20" bestFit="1" customWidth="1"/>
    <col min="5046" max="5046" width="14.875" style="20" customWidth="1"/>
    <col min="5047" max="5047" width="11.75" style="20" customWidth="1"/>
    <col min="5048" max="5048" width="11" style="20" bestFit="1" customWidth="1"/>
    <col min="5049" max="5049" width="14.875" style="20" customWidth="1"/>
    <col min="5050" max="5050" width="13" style="20" bestFit="1" customWidth="1"/>
    <col min="5051" max="5051" width="18.5" style="20" bestFit="1" customWidth="1"/>
    <col min="5052" max="5053" width="10.125" style="20" bestFit="1" customWidth="1"/>
    <col min="5054" max="5054" width="10.875" style="20" bestFit="1" customWidth="1"/>
    <col min="5055" max="5055" width="10.125" style="20" bestFit="1" customWidth="1"/>
    <col min="5056" max="5056" width="11.125" style="20" customWidth="1"/>
    <col min="5057" max="5057" width="10.125" style="20" customWidth="1"/>
    <col min="5058" max="5058" width="13" style="20" bestFit="1" customWidth="1"/>
    <col min="5059" max="5059" width="9.875" style="20" customWidth="1"/>
    <col min="5060" max="5060" width="15.25" style="20" customWidth="1"/>
    <col min="5061" max="5061" width="13.625" style="20" bestFit="1" customWidth="1"/>
    <col min="5062" max="5062" width="11.75" style="20" customWidth="1"/>
    <col min="5063" max="5063" width="11" style="20" bestFit="1" customWidth="1"/>
    <col min="5064" max="5064" width="13.25" style="20" customWidth="1"/>
    <col min="5065" max="5065" width="11" style="20" bestFit="1" customWidth="1"/>
    <col min="5066" max="5066" width="14.875" style="20" customWidth="1"/>
    <col min="5067" max="5067" width="11.625" style="20" customWidth="1"/>
    <col min="5068" max="5068" width="14.875" style="20" customWidth="1"/>
    <col min="5069" max="5071" width="11.625" style="20" customWidth="1"/>
    <col min="5072" max="5072" width="13.25" style="20" customWidth="1"/>
    <col min="5073" max="5073" width="10.375" style="20" customWidth="1"/>
    <col min="5074" max="5074" width="13.875" style="20" bestFit="1" customWidth="1"/>
    <col min="5075" max="5075" width="13" style="20" bestFit="1" customWidth="1"/>
    <col min="5076" max="5076" width="9.625" style="20" customWidth="1"/>
    <col min="5077" max="5077" width="11.75" style="20" customWidth="1"/>
    <col min="5078" max="5078" width="13.125" style="20" customWidth="1"/>
    <col min="5079" max="5079" width="21" style="20" customWidth="1"/>
    <col min="5080" max="5080" width="9.875" style="20" customWidth="1"/>
    <col min="5081" max="5081" width="10.75" style="20" bestFit="1" customWidth="1"/>
    <col min="5082" max="5082" width="16.375" style="20" customWidth="1"/>
    <col min="5083" max="5083" width="13" style="20" bestFit="1" customWidth="1"/>
    <col min="5084" max="5084" width="16.375" style="20" customWidth="1"/>
    <col min="5085" max="5085" width="10.875" style="20" bestFit="1" customWidth="1"/>
    <col min="5086" max="5086" width="8.875" style="20" bestFit="1" customWidth="1"/>
    <col min="5087" max="5087" width="15.25" style="20" customWidth="1"/>
    <col min="5088" max="5088" width="8.875" style="20" customWidth="1"/>
    <col min="5089" max="5089" width="14.125" style="20" customWidth="1"/>
    <col min="5090" max="5090" width="15.875" style="20" customWidth="1"/>
    <col min="5091" max="5091" width="11.75" style="20" customWidth="1"/>
    <col min="5092" max="5092" width="10.875" style="20" customWidth="1"/>
    <col min="5093" max="5283" width="17.5" style="20"/>
    <col min="5284" max="5284" width="2.375" style="20" bestFit="1" customWidth="1"/>
    <col min="5285" max="5285" width="9.5" style="20" customWidth="1"/>
    <col min="5286" max="5286" width="9" style="20" bestFit="1" customWidth="1"/>
    <col min="5287" max="5287" width="9.5" style="20" customWidth="1"/>
    <col min="5288" max="5288" width="9" style="20" bestFit="1" customWidth="1"/>
    <col min="5289" max="5289" width="16.625" style="20" bestFit="1" customWidth="1"/>
    <col min="5290" max="5290" width="6.125" style="20" customWidth="1"/>
    <col min="5291" max="5291" width="11.875" style="20" bestFit="1" customWidth="1"/>
    <col min="5292" max="5292" width="9.75" style="20" bestFit="1" customWidth="1"/>
    <col min="5293" max="5293" width="6.125" style="20" bestFit="1" customWidth="1"/>
    <col min="5294" max="5294" width="8.875" style="20" bestFit="1" customWidth="1"/>
    <col min="5295" max="5295" width="10.875" style="20" bestFit="1" customWidth="1"/>
    <col min="5296" max="5296" width="8.375" style="20" bestFit="1" customWidth="1"/>
    <col min="5297" max="5297" width="4.625" style="20" customWidth="1"/>
    <col min="5298" max="5298" width="16.5" style="20" customWidth="1"/>
    <col min="5299" max="5299" width="11.125" style="20" customWidth="1"/>
    <col min="5300" max="5300" width="4.625" style="20" customWidth="1"/>
    <col min="5301" max="5301" width="18.5" style="20" bestFit="1" customWidth="1"/>
    <col min="5302" max="5302" width="14.875" style="20" customWidth="1"/>
    <col min="5303" max="5303" width="11.75" style="20" customWidth="1"/>
    <col min="5304" max="5304" width="11" style="20" bestFit="1" customWidth="1"/>
    <col min="5305" max="5305" width="14.875" style="20" customWidth="1"/>
    <col min="5306" max="5306" width="13" style="20" bestFit="1" customWidth="1"/>
    <col min="5307" max="5307" width="18.5" style="20" bestFit="1" customWidth="1"/>
    <col min="5308" max="5309" width="10.125" style="20" bestFit="1" customWidth="1"/>
    <col min="5310" max="5310" width="10.875" style="20" bestFit="1" customWidth="1"/>
    <col min="5311" max="5311" width="10.125" style="20" bestFit="1" customWidth="1"/>
    <col min="5312" max="5312" width="11.125" style="20" customWidth="1"/>
    <col min="5313" max="5313" width="10.125" style="20" customWidth="1"/>
    <col min="5314" max="5314" width="13" style="20" bestFit="1" customWidth="1"/>
    <col min="5315" max="5315" width="9.875" style="20" customWidth="1"/>
    <col min="5316" max="5316" width="15.25" style="20" customWidth="1"/>
    <col min="5317" max="5317" width="13.625" style="20" bestFit="1" customWidth="1"/>
    <col min="5318" max="5318" width="11.75" style="20" customWidth="1"/>
    <col min="5319" max="5319" width="11" style="20" bestFit="1" customWidth="1"/>
    <col min="5320" max="5320" width="13.25" style="20" customWidth="1"/>
    <col min="5321" max="5321" width="11" style="20" bestFit="1" customWidth="1"/>
    <col min="5322" max="5322" width="14.875" style="20" customWidth="1"/>
    <col min="5323" max="5323" width="11.625" style="20" customWidth="1"/>
    <col min="5324" max="5324" width="14.875" style="20" customWidth="1"/>
    <col min="5325" max="5327" width="11.625" style="20" customWidth="1"/>
    <col min="5328" max="5328" width="13.25" style="20" customWidth="1"/>
    <col min="5329" max="5329" width="10.375" style="20" customWidth="1"/>
    <col min="5330" max="5330" width="13.875" style="20" bestFit="1" customWidth="1"/>
    <col min="5331" max="5331" width="13" style="20" bestFit="1" customWidth="1"/>
    <col min="5332" max="5332" width="9.625" style="20" customWidth="1"/>
    <col min="5333" max="5333" width="11.75" style="20" customWidth="1"/>
    <col min="5334" max="5334" width="13.125" style="20" customWidth="1"/>
    <col min="5335" max="5335" width="21" style="20" customWidth="1"/>
    <col min="5336" max="5336" width="9.875" style="20" customWidth="1"/>
    <col min="5337" max="5337" width="10.75" style="20" bestFit="1" customWidth="1"/>
    <col min="5338" max="5338" width="16.375" style="20" customWidth="1"/>
    <col min="5339" max="5339" width="13" style="20" bestFit="1" customWidth="1"/>
    <col min="5340" max="5340" width="16.375" style="20" customWidth="1"/>
    <col min="5341" max="5341" width="10.875" style="20" bestFit="1" customWidth="1"/>
    <col min="5342" max="5342" width="8.875" style="20" bestFit="1" customWidth="1"/>
    <col min="5343" max="5343" width="15.25" style="20" customWidth="1"/>
    <col min="5344" max="5344" width="8.875" style="20" customWidth="1"/>
    <col min="5345" max="5345" width="14.125" style="20" customWidth="1"/>
    <col min="5346" max="5346" width="15.875" style="20" customWidth="1"/>
    <col min="5347" max="5347" width="11.75" style="20" customWidth="1"/>
    <col min="5348" max="5348" width="10.875" style="20" customWidth="1"/>
    <col min="5349" max="5539" width="17.5" style="20"/>
    <col min="5540" max="5540" width="2.375" style="20" bestFit="1" customWidth="1"/>
    <col min="5541" max="5541" width="9.5" style="20" customWidth="1"/>
    <col min="5542" max="5542" width="9" style="20" bestFit="1" customWidth="1"/>
    <col min="5543" max="5543" width="9.5" style="20" customWidth="1"/>
    <col min="5544" max="5544" width="9" style="20" bestFit="1" customWidth="1"/>
    <col min="5545" max="5545" width="16.625" style="20" bestFit="1" customWidth="1"/>
    <col min="5546" max="5546" width="6.125" style="20" customWidth="1"/>
    <col min="5547" max="5547" width="11.875" style="20" bestFit="1" customWidth="1"/>
    <col min="5548" max="5548" width="9.75" style="20" bestFit="1" customWidth="1"/>
    <col min="5549" max="5549" width="6.125" style="20" bestFit="1" customWidth="1"/>
    <col min="5550" max="5550" width="8.875" style="20" bestFit="1" customWidth="1"/>
    <col min="5551" max="5551" width="10.875" style="20" bestFit="1" customWidth="1"/>
    <col min="5552" max="5552" width="8.375" style="20" bestFit="1" customWidth="1"/>
    <col min="5553" max="5553" width="4.625" style="20" customWidth="1"/>
    <col min="5554" max="5554" width="16.5" style="20" customWidth="1"/>
    <col min="5555" max="5555" width="11.125" style="20" customWidth="1"/>
    <col min="5556" max="5556" width="4.625" style="20" customWidth="1"/>
    <col min="5557" max="5557" width="18.5" style="20" bestFit="1" customWidth="1"/>
    <col min="5558" max="5558" width="14.875" style="20" customWidth="1"/>
    <col min="5559" max="5559" width="11.75" style="20" customWidth="1"/>
    <col min="5560" max="5560" width="11" style="20" bestFit="1" customWidth="1"/>
    <col min="5561" max="5561" width="14.875" style="20" customWidth="1"/>
    <col min="5562" max="5562" width="13" style="20" bestFit="1" customWidth="1"/>
    <col min="5563" max="5563" width="18.5" style="20" bestFit="1" customWidth="1"/>
    <col min="5564" max="5565" width="10.125" style="20" bestFit="1" customWidth="1"/>
    <col min="5566" max="5566" width="10.875" style="20" bestFit="1" customWidth="1"/>
    <col min="5567" max="5567" width="10.125" style="20" bestFit="1" customWidth="1"/>
    <col min="5568" max="5568" width="11.125" style="20" customWidth="1"/>
    <col min="5569" max="5569" width="10.125" style="20" customWidth="1"/>
    <col min="5570" max="5570" width="13" style="20" bestFit="1" customWidth="1"/>
    <col min="5571" max="5571" width="9.875" style="20" customWidth="1"/>
    <col min="5572" max="5572" width="15.25" style="20" customWidth="1"/>
    <col min="5573" max="5573" width="13.625" style="20" bestFit="1" customWidth="1"/>
    <col min="5574" max="5574" width="11.75" style="20" customWidth="1"/>
    <col min="5575" max="5575" width="11" style="20" bestFit="1" customWidth="1"/>
    <col min="5576" max="5576" width="13.25" style="20" customWidth="1"/>
    <col min="5577" max="5577" width="11" style="20" bestFit="1" customWidth="1"/>
    <col min="5578" max="5578" width="14.875" style="20" customWidth="1"/>
    <col min="5579" max="5579" width="11.625" style="20" customWidth="1"/>
    <col min="5580" max="5580" width="14.875" style="20" customWidth="1"/>
    <col min="5581" max="5583" width="11.625" style="20" customWidth="1"/>
    <col min="5584" max="5584" width="13.25" style="20" customWidth="1"/>
    <col min="5585" max="5585" width="10.375" style="20" customWidth="1"/>
    <col min="5586" max="5586" width="13.875" style="20" bestFit="1" customWidth="1"/>
    <col min="5587" max="5587" width="13" style="20" bestFit="1" customWidth="1"/>
    <col min="5588" max="5588" width="9.625" style="20" customWidth="1"/>
    <col min="5589" max="5589" width="11.75" style="20" customWidth="1"/>
    <col min="5590" max="5590" width="13.125" style="20" customWidth="1"/>
    <col min="5591" max="5591" width="21" style="20" customWidth="1"/>
    <col min="5592" max="5592" width="9.875" style="20" customWidth="1"/>
    <col min="5593" max="5593" width="10.75" style="20" bestFit="1" customWidth="1"/>
    <col min="5594" max="5594" width="16.375" style="20" customWidth="1"/>
    <col min="5595" max="5595" width="13" style="20" bestFit="1" customWidth="1"/>
    <col min="5596" max="5596" width="16.375" style="20" customWidth="1"/>
    <col min="5597" max="5597" width="10.875" style="20" bestFit="1" customWidth="1"/>
    <col min="5598" max="5598" width="8.875" style="20" bestFit="1" customWidth="1"/>
    <col min="5599" max="5599" width="15.25" style="20" customWidth="1"/>
    <col min="5600" max="5600" width="8.875" style="20" customWidth="1"/>
    <col min="5601" max="5601" width="14.125" style="20" customWidth="1"/>
    <col min="5602" max="5602" width="15.875" style="20" customWidth="1"/>
    <col min="5603" max="5603" width="11.75" style="20" customWidth="1"/>
    <col min="5604" max="5604" width="10.875" style="20" customWidth="1"/>
    <col min="5605" max="5795" width="17.5" style="20"/>
    <col min="5796" max="5796" width="2.375" style="20" bestFit="1" customWidth="1"/>
    <col min="5797" max="5797" width="9.5" style="20" customWidth="1"/>
    <col min="5798" max="5798" width="9" style="20" bestFit="1" customWidth="1"/>
    <col min="5799" max="5799" width="9.5" style="20" customWidth="1"/>
    <col min="5800" max="5800" width="9" style="20" bestFit="1" customWidth="1"/>
    <col min="5801" max="5801" width="16.625" style="20" bestFit="1" customWidth="1"/>
    <col min="5802" max="5802" width="6.125" style="20" customWidth="1"/>
    <col min="5803" max="5803" width="11.875" style="20" bestFit="1" customWidth="1"/>
    <col min="5804" max="5804" width="9.75" style="20" bestFit="1" customWidth="1"/>
    <col min="5805" max="5805" width="6.125" style="20" bestFit="1" customWidth="1"/>
    <col min="5806" max="5806" width="8.875" style="20" bestFit="1" customWidth="1"/>
    <col min="5807" max="5807" width="10.875" style="20" bestFit="1" customWidth="1"/>
    <col min="5808" max="5808" width="8.375" style="20" bestFit="1" customWidth="1"/>
    <col min="5809" max="5809" width="4.625" style="20" customWidth="1"/>
    <col min="5810" max="5810" width="16.5" style="20" customWidth="1"/>
    <col min="5811" max="5811" width="11.125" style="20" customWidth="1"/>
    <col min="5812" max="5812" width="4.625" style="20" customWidth="1"/>
    <col min="5813" max="5813" width="18.5" style="20" bestFit="1" customWidth="1"/>
    <col min="5814" max="5814" width="14.875" style="20" customWidth="1"/>
    <col min="5815" max="5815" width="11.75" style="20" customWidth="1"/>
    <col min="5816" max="5816" width="11" style="20" bestFit="1" customWidth="1"/>
    <col min="5817" max="5817" width="14.875" style="20" customWidth="1"/>
    <col min="5818" max="5818" width="13" style="20" bestFit="1" customWidth="1"/>
    <col min="5819" max="5819" width="18.5" style="20" bestFit="1" customWidth="1"/>
    <col min="5820" max="5821" width="10.125" style="20" bestFit="1" customWidth="1"/>
    <col min="5822" max="5822" width="10.875" style="20" bestFit="1" customWidth="1"/>
    <col min="5823" max="5823" width="10.125" style="20" bestFit="1" customWidth="1"/>
    <col min="5824" max="5824" width="11.125" style="20" customWidth="1"/>
    <col min="5825" max="5825" width="10.125" style="20" customWidth="1"/>
    <col min="5826" max="5826" width="13" style="20" bestFit="1" customWidth="1"/>
    <col min="5827" max="5827" width="9.875" style="20" customWidth="1"/>
    <col min="5828" max="5828" width="15.25" style="20" customWidth="1"/>
    <col min="5829" max="5829" width="13.625" style="20" bestFit="1" customWidth="1"/>
    <col min="5830" max="5830" width="11.75" style="20" customWidth="1"/>
    <col min="5831" max="5831" width="11" style="20" bestFit="1" customWidth="1"/>
    <col min="5832" max="5832" width="13.25" style="20" customWidth="1"/>
    <col min="5833" max="5833" width="11" style="20" bestFit="1" customWidth="1"/>
    <col min="5834" max="5834" width="14.875" style="20" customWidth="1"/>
    <col min="5835" max="5835" width="11.625" style="20" customWidth="1"/>
    <col min="5836" max="5836" width="14.875" style="20" customWidth="1"/>
    <col min="5837" max="5839" width="11.625" style="20" customWidth="1"/>
    <col min="5840" max="5840" width="13.25" style="20" customWidth="1"/>
    <col min="5841" max="5841" width="10.375" style="20" customWidth="1"/>
    <col min="5842" max="5842" width="13.875" style="20" bestFit="1" customWidth="1"/>
    <col min="5843" max="5843" width="13" style="20" bestFit="1" customWidth="1"/>
    <col min="5844" max="5844" width="9.625" style="20" customWidth="1"/>
    <col min="5845" max="5845" width="11.75" style="20" customWidth="1"/>
    <col min="5846" max="5846" width="13.125" style="20" customWidth="1"/>
    <col min="5847" max="5847" width="21" style="20" customWidth="1"/>
    <col min="5848" max="5848" width="9.875" style="20" customWidth="1"/>
    <col min="5849" max="5849" width="10.75" style="20" bestFit="1" customWidth="1"/>
    <col min="5850" max="5850" width="16.375" style="20" customWidth="1"/>
    <col min="5851" max="5851" width="13" style="20" bestFit="1" customWidth="1"/>
    <col min="5852" max="5852" width="16.375" style="20" customWidth="1"/>
    <col min="5853" max="5853" width="10.875" style="20" bestFit="1" customWidth="1"/>
    <col min="5854" max="5854" width="8.875" style="20" bestFit="1" customWidth="1"/>
    <col min="5855" max="5855" width="15.25" style="20" customWidth="1"/>
    <col min="5856" max="5856" width="8.875" style="20" customWidth="1"/>
    <col min="5857" max="5857" width="14.125" style="20" customWidth="1"/>
    <col min="5858" max="5858" width="15.875" style="20" customWidth="1"/>
    <col min="5859" max="5859" width="11.75" style="20" customWidth="1"/>
    <col min="5860" max="5860" width="10.875" style="20" customWidth="1"/>
    <col min="5861" max="6051" width="17.5" style="20"/>
    <col min="6052" max="6052" width="2.375" style="20" bestFit="1" customWidth="1"/>
    <col min="6053" max="6053" width="9.5" style="20" customWidth="1"/>
    <col min="6054" max="6054" width="9" style="20" bestFit="1" customWidth="1"/>
    <col min="6055" max="6055" width="9.5" style="20" customWidth="1"/>
    <col min="6056" max="6056" width="9" style="20" bestFit="1" customWidth="1"/>
    <col min="6057" max="6057" width="16.625" style="20" bestFit="1" customWidth="1"/>
    <col min="6058" max="6058" width="6.125" style="20" customWidth="1"/>
    <col min="6059" max="6059" width="11.875" style="20" bestFit="1" customWidth="1"/>
    <col min="6060" max="6060" width="9.75" style="20" bestFit="1" customWidth="1"/>
    <col min="6061" max="6061" width="6.125" style="20" bestFit="1" customWidth="1"/>
    <col min="6062" max="6062" width="8.875" style="20" bestFit="1" customWidth="1"/>
    <col min="6063" max="6063" width="10.875" style="20" bestFit="1" customWidth="1"/>
    <col min="6064" max="6064" width="8.375" style="20" bestFit="1" customWidth="1"/>
    <col min="6065" max="6065" width="4.625" style="20" customWidth="1"/>
    <col min="6066" max="6066" width="16.5" style="20" customWidth="1"/>
    <col min="6067" max="6067" width="11.125" style="20" customWidth="1"/>
    <col min="6068" max="6068" width="4.625" style="20" customWidth="1"/>
    <col min="6069" max="6069" width="18.5" style="20" bestFit="1" customWidth="1"/>
    <col min="6070" max="6070" width="14.875" style="20" customWidth="1"/>
    <col min="6071" max="6071" width="11.75" style="20" customWidth="1"/>
    <col min="6072" max="6072" width="11" style="20" bestFit="1" customWidth="1"/>
    <col min="6073" max="6073" width="14.875" style="20" customWidth="1"/>
    <col min="6074" max="6074" width="13" style="20" bestFit="1" customWidth="1"/>
    <col min="6075" max="6075" width="18.5" style="20" bestFit="1" customWidth="1"/>
    <col min="6076" max="6077" width="10.125" style="20" bestFit="1" customWidth="1"/>
    <col min="6078" max="6078" width="10.875" style="20" bestFit="1" customWidth="1"/>
    <col min="6079" max="6079" width="10.125" style="20" bestFit="1" customWidth="1"/>
    <col min="6080" max="6080" width="11.125" style="20" customWidth="1"/>
    <col min="6081" max="6081" width="10.125" style="20" customWidth="1"/>
    <col min="6082" max="6082" width="13" style="20" bestFit="1" customWidth="1"/>
    <col min="6083" max="6083" width="9.875" style="20" customWidth="1"/>
    <col min="6084" max="6084" width="15.25" style="20" customWidth="1"/>
    <col min="6085" max="6085" width="13.625" style="20" bestFit="1" customWidth="1"/>
    <col min="6086" max="6086" width="11.75" style="20" customWidth="1"/>
    <col min="6087" max="6087" width="11" style="20" bestFit="1" customWidth="1"/>
    <col min="6088" max="6088" width="13.25" style="20" customWidth="1"/>
    <col min="6089" max="6089" width="11" style="20" bestFit="1" customWidth="1"/>
    <col min="6090" max="6090" width="14.875" style="20" customWidth="1"/>
    <col min="6091" max="6091" width="11.625" style="20" customWidth="1"/>
    <col min="6092" max="6092" width="14.875" style="20" customWidth="1"/>
    <col min="6093" max="6095" width="11.625" style="20" customWidth="1"/>
    <col min="6096" max="6096" width="13.25" style="20" customWidth="1"/>
    <col min="6097" max="6097" width="10.375" style="20" customWidth="1"/>
    <col min="6098" max="6098" width="13.875" style="20" bestFit="1" customWidth="1"/>
    <col min="6099" max="6099" width="13" style="20" bestFit="1" customWidth="1"/>
    <col min="6100" max="6100" width="9.625" style="20" customWidth="1"/>
    <col min="6101" max="6101" width="11.75" style="20" customWidth="1"/>
    <col min="6102" max="6102" width="13.125" style="20" customWidth="1"/>
    <col min="6103" max="6103" width="21" style="20" customWidth="1"/>
    <col min="6104" max="6104" width="9.875" style="20" customWidth="1"/>
    <col min="6105" max="6105" width="10.75" style="20" bestFit="1" customWidth="1"/>
    <col min="6106" max="6106" width="16.375" style="20" customWidth="1"/>
    <col min="6107" max="6107" width="13" style="20" bestFit="1" customWidth="1"/>
    <col min="6108" max="6108" width="16.375" style="20" customWidth="1"/>
    <col min="6109" max="6109" width="10.875" style="20" bestFit="1" customWidth="1"/>
    <col min="6110" max="6110" width="8.875" style="20" bestFit="1" customWidth="1"/>
    <col min="6111" max="6111" width="15.25" style="20" customWidth="1"/>
    <col min="6112" max="6112" width="8.875" style="20" customWidth="1"/>
    <col min="6113" max="6113" width="14.125" style="20" customWidth="1"/>
    <col min="6114" max="6114" width="15.875" style="20" customWidth="1"/>
    <col min="6115" max="6115" width="11.75" style="20" customWidth="1"/>
    <col min="6116" max="6116" width="10.875" style="20" customWidth="1"/>
    <col min="6117" max="6307" width="17.5" style="20"/>
    <col min="6308" max="6308" width="2.375" style="20" bestFit="1" customWidth="1"/>
    <col min="6309" max="6309" width="9.5" style="20" customWidth="1"/>
    <col min="6310" max="6310" width="9" style="20" bestFit="1" customWidth="1"/>
    <col min="6311" max="6311" width="9.5" style="20" customWidth="1"/>
    <col min="6312" max="6312" width="9" style="20" bestFit="1" customWidth="1"/>
    <col min="6313" max="6313" width="16.625" style="20" bestFit="1" customWidth="1"/>
    <col min="6314" max="6314" width="6.125" style="20" customWidth="1"/>
    <col min="6315" max="6315" width="11.875" style="20" bestFit="1" customWidth="1"/>
    <col min="6316" max="6316" width="9.75" style="20" bestFit="1" customWidth="1"/>
    <col min="6317" max="6317" width="6.125" style="20" bestFit="1" customWidth="1"/>
    <col min="6318" max="6318" width="8.875" style="20" bestFit="1" customWidth="1"/>
    <col min="6319" max="6319" width="10.875" style="20" bestFit="1" customWidth="1"/>
    <col min="6320" max="6320" width="8.375" style="20" bestFit="1" customWidth="1"/>
    <col min="6321" max="6321" width="4.625" style="20" customWidth="1"/>
    <col min="6322" max="6322" width="16.5" style="20" customWidth="1"/>
    <col min="6323" max="6323" width="11.125" style="20" customWidth="1"/>
    <col min="6324" max="6324" width="4.625" style="20" customWidth="1"/>
    <col min="6325" max="6325" width="18.5" style="20" bestFit="1" customWidth="1"/>
    <col min="6326" max="6326" width="14.875" style="20" customWidth="1"/>
    <col min="6327" max="6327" width="11.75" style="20" customWidth="1"/>
    <col min="6328" max="6328" width="11" style="20" bestFit="1" customWidth="1"/>
    <col min="6329" max="6329" width="14.875" style="20" customWidth="1"/>
    <col min="6330" max="6330" width="13" style="20" bestFit="1" customWidth="1"/>
    <col min="6331" max="6331" width="18.5" style="20" bestFit="1" customWidth="1"/>
    <col min="6332" max="6333" width="10.125" style="20" bestFit="1" customWidth="1"/>
    <col min="6334" max="6334" width="10.875" style="20" bestFit="1" customWidth="1"/>
    <col min="6335" max="6335" width="10.125" style="20" bestFit="1" customWidth="1"/>
    <col min="6336" max="6336" width="11.125" style="20" customWidth="1"/>
    <col min="6337" max="6337" width="10.125" style="20" customWidth="1"/>
    <col min="6338" max="6338" width="13" style="20" bestFit="1" customWidth="1"/>
    <col min="6339" max="6339" width="9.875" style="20" customWidth="1"/>
    <col min="6340" max="6340" width="15.25" style="20" customWidth="1"/>
    <col min="6341" max="6341" width="13.625" style="20" bestFit="1" customWidth="1"/>
    <col min="6342" max="6342" width="11.75" style="20" customWidth="1"/>
    <col min="6343" max="6343" width="11" style="20" bestFit="1" customWidth="1"/>
    <col min="6344" max="6344" width="13.25" style="20" customWidth="1"/>
    <col min="6345" max="6345" width="11" style="20" bestFit="1" customWidth="1"/>
    <col min="6346" max="6346" width="14.875" style="20" customWidth="1"/>
    <col min="6347" max="6347" width="11.625" style="20" customWidth="1"/>
    <col min="6348" max="6348" width="14.875" style="20" customWidth="1"/>
    <col min="6349" max="6351" width="11.625" style="20" customWidth="1"/>
    <col min="6352" max="6352" width="13.25" style="20" customWidth="1"/>
    <col min="6353" max="6353" width="10.375" style="20" customWidth="1"/>
    <col min="6354" max="6354" width="13.875" style="20" bestFit="1" customWidth="1"/>
    <col min="6355" max="6355" width="13" style="20" bestFit="1" customWidth="1"/>
    <col min="6356" max="6356" width="9.625" style="20" customWidth="1"/>
    <col min="6357" max="6357" width="11.75" style="20" customWidth="1"/>
    <col min="6358" max="6358" width="13.125" style="20" customWidth="1"/>
    <col min="6359" max="6359" width="21" style="20" customWidth="1"/>
    <col min="6360" max="6360" width="9.875" style="20" customWidth="1"/>
    <col min="6361" max="6361" width="10.75" style="20" bestFit="1" customWidth="1"/>
    <col min="6362" max="6362" width="16.375" style="20" customWidth="1"/>
    <col min="6363" max="6363" width="13" style="20" bestFit="1" customWidth="1"/>
    <col min="6364" max="6364" width="16.375" style="20" customWidth="1"/>
    <col min="6365" max="6365" width="10.875" style="20" bestFit="1" customWidth="1"/>
    <col min="6366" max="6366" width="8.875" style="20" bestFit="1" customWidth="1"/>
    <col min="6367" max="6367" width="15.25" style="20" customWidth="1"/>
    <col min="6368" max="6368" width="8.875" style="20" customWidth="1"/>
    <col min="6369" max="6369" width="14.125" style="20" customWidth="1"/>
    <col min="6370" max="6370" width="15.875" style="20" customWidth="1"/>
    <col min="6371" max="6371" width="11.75" style="20" customWidth="1"/>
    <col min="6372" max="6372" width="10.875" style="20" customWidth="1"/>
    <col min="6373" max="6563" width="17.5" style="20"/>
    <col min="6564" max="6564" width="2.375" style="20" bestFit="1" customWidth="1"/>
    <col min="6565" max="6565" width="9.5" style="20" customWidth="1"/>
    <col min="6566" max="6566" width="9" style="20" bestFit="1" customWidth="1"/>
    <col min="6567" max="6567" width="9.5" style="20" customWidth="1"/>
    <col min="6568" max="6568" width="9" style="20" bestFit="1" customWidth="1"/>
    <col min="6569" max="6569" width="16.625" style="20" bestFit="1" customWidth="1"/>
    <col min="6570" max="6570" width="6.125" style="20" customWidth="1"/>
    <col min="6571" max="6571" width="11.875" style="20" bestFit="1" customWidth="1"/>
    <col min="6572" max="6572" width="9.75" style="20" bestFit="1" customWidth="1"/>
    <col min="6573" max="6573" width="6.125" style="20" bestFit="1" customWidth="1"/>
    <col min="6574" max="6574" width="8.875" style="20" bestFit="1" customWidth="1"/>
    <col min="6575" max="6575" width="10.875" style="20" bestFit="1" customWidth="1"/>
    <col min="6576" max="6576" width="8.375" style="20" bestFit="1" customWidth="1"/>
    <col min="6577" max="6577" width="4.625" style="20" customWidth="1"/>
    <col min="6578" max="6578" width="16.5" style="20" customWidth="1"/>
    <col min="6579" max="6579" width="11.125" style="20" customWidth="1"/>
    <col min="6580" max="6580" width="4.625" style="20" customWidth="1"/>
    <col min="6581" max="6581" width="18.5" style="20" bestFit="1" customWidth="1"/>
    <col min="6582" max="6582" width="14.875" style="20" customWidth="1"/>
    <col min="6583" max="6583" width="11.75" style="20" customWidth="1"/>
    <col min="6584" max="6584" width="11" style="20" bestFit="1" customWidth="1"/>
    <col min="6585" max="6585" width="14.875" style="20" customWidth="1"/>
    <col min="6586" max="6586" width="13" style="20" bestFit="1" customWidth="1"/>
    <col min="6587" max="6587" width="18.5" style="20" bestFit="1" customWidth="1"/>
    <col min="6588" max="6589" width="10.125" style="20" bestFit="1" customWidth="1"/>
    <col min="6590" max="6590" width="10.875" style="20" bestFit="1" customWidth="1"/>
    <col min="6591" max="6591" width="10.125" style="20" bestFit="1" customWidth="1"/>
    <col min="6592" max="6592" width="11.125" style="20" customWidth="1"/>
    <col min="6593" max="6593" width="10.125" style="20" customWidth="1"/>
    <col min="6594" max="6594" width="13" style="20" bestFit="1" customWidth="1"/>
    <col min="6595" max="6595" width="9.875" style="20" customWidth="1"/>
    <col min="6596" max="6596" width="15.25" style="20" customWidth="1"/>
    <col min="6597" max="6597" width="13.625" style="20" bestFit="1" customWidth="1"/>
    <col min="6598" max="6598" width="11.75" style="20" customWidth="1"/>
    <col min="6599" max="6599" width="11" style="20" bestFit="1" customWidth="1"/>
    <col min="6600" max="6600" width="13.25" style="20" customWidth="1"/>
    <col min="6601" max="6601" width="11" style="20" bestFit="1" customWidth="1"/>
    <col min="6602" max="6602" width="14.875" style="20" customWidth="1"/>
    <col min="6603" max="6603" width="11.625" style="20" customWidth="1"/>
    <col min="6604" max="6604" width="14.875" style="20" customWidth="1"/>
    <col min="6605" max="6607" width="11.625" style="20" customWidth="1"/>
    <col min="6608" max="6608" width="13.25" style="20" customWidth="1"/>
    <col min="6609" max="6609" width="10.375" style="20" customWidth="1"/>
    <col min="6610" max="6610" width="13.875" style="20" bestFit="1" customWidth="1"/>
    <col min="6611" max="6611" width="13" style="20" bestFit="1" customWidth="1"/>
    <col min="6612" max="6612" width="9.625" style="20" customWidth="1"/>
    <col min="6613" max="6613" width="11.75" style="20" customWidth="1"/>
    <col min="6614" max="6614" width="13.125" style="20" customWidth="1"/>
    <col min="6615" max="6615" width="21" style="20" customWidth="1"/>
    <col min="6616" max="6616" width="9.875" style="20" customWidth="1"/>
    <col min="6617" max="6617" width="10.75" style="20" bestFit="1" customWidth="1"/>
    <col min="6618" max="6618" width="16.375" style="20" customWidth="1"/>
    <col min="6619" max="6619" width="13" style="20" bestFit="1" customWidth="1"/>
    <col min="6620" max="6620" width="16.375" style="20" customWidth="1"/>
    <col min="6621" max="6621" width="10.875" style="20" bestFit="1" customWidth="1"/>
    <col min="6622" max="6622" width="8.875" style="20" bestFit="1" customWidth="1"/>
    <col min="6623" max="6623" width="15.25" style="20" customWidth="1"/>
    <col min="6624" max="6624" width="8.875" style="20" customWidth="1"/>
    <col min="6625" max="6625" width="14.125" style="20" customWidth="1"/>
    <col min="6626" max="6626" width="15.875" style="20" customWidth="1"/>
    <col min="6627" max="6627" width="11.75" style="20" customWidth="1"/>
    <col min="6628" max="6628" width="10.875" style="20" customWidth="1"/>
    <col min="6629" max="6819" width="17.5" style="20"/>
    <col min="6820" max="6820" width="2.375" style="20" bestFit="1" customWidth="1"/>
    <col min="6821" max="6821" width="9.5" style="20" customWidth="1"/>
    <col min="6822" max="6822" width="9" style="20" bestFit="1" customWidth="1"/>
    <col min="6823" max="6823" width="9.5" style="20" customWidth="1"/>
    <col min="6824" max="6824" width="9" style="20" bestFit="1" customWidth="1"/>
    <col min="6825" max="6825" width="16.625" style="20" bestFit="1" customWidth="1"/>
    <col min="6826" max="6826" width="6.125" style="20" customWidth="1"/>
    <col min="6827" max="6827" width="11.875" style="20" bestFit="1" customWidth="1"/>
    <col min="6828" max="6828" width="9.75" style="20" bestFit="1" customWidth="1"/>
    <col min="6829" max="6829" width="6.125" style="20" bestFit="1" customWidth="1"/>
    <col min="6830" max="6830" width="8.875" style="20" bestFit="1" customWidth="1"/>
    <col min="6831" max="6831" width="10.875" style="20" bestFit="1" customWidth="1"/>
    <col min="6832" max="6832" width="8.375" style="20" bestFit="1" customWidth="1"/>
    <col min="6833" max="6833" width="4.625" style="20" customWidth="1"/>
    <col min="6834" max="6834" width="16.5" style="20" customWidth="1"/>
    <col min="6835" max="6835" width="11.125" style="20" customWidth="1"/>
    <col min="6836" max="6836" width="4.625" style="20" customWidth="1"/>
    <col min="6837" max="6837" width="18.5" style="20" bestFit="1" customWidth="1"/>
    <col min="6838" max="6838" width="14.875" style="20" customWidth="1"/>
    <col min="6839" max="6839" width="11.75" style="20" customWidth="1"/>
    <col min="6840" max="6840" width="11" style="20" bestFit="1" customWidth="1"/>
    <col min="6841" max="6841" width="14.875" style="20" customWidth="1"/>
    <col min="6842" max="6842" width="13" style="20" bestFit="1" customWidth="1"/>
    <col min="6843" max="6843" width="18.5" style="20" bestFit="1" customWidth="1"/>
    <col min="6844" max="6845" width="10.125" style="20" bestFit="1" customWidth="1"/>
    <col min="6846" max="6846" width="10.875" style="20" bestFit="1" customWidth="1"/>
    <col min="6847" max="6847" width="10.125" style="20" bestFit="1" customWidth="1"/>
    <col min="6848" max="6848" width="11.125" style="20" customWidth="1"/>
    <col min="6849" max="6849" width="10.125" style="20" customWidth="1"/>
    <col min="6850" max="6850" width="13" style="20" bestFit="1" customWidth="1"/>
    <col min="6851" max="6851" width="9.875" style="20" customWidth="1"/>
    <col min="6852" max="6852" width="15.25" style="20" customWidth="1"/>
    <col min="6853" max="6853" width="13.625" style="20" bestFit="1" customWidth="1"/>
    <col min="6854" max="6854" width="11.75" style="20" customWidth="1"/>
    <col min="6855" max="6855" width="11" style="20" bestFit="1" customWidth="1"/>
    <col min="6856" max="6856" width="13.25" style="20" customWidth="1"/>
    <col min="6857" max="6857" width="11" style="20" bestFit="1" customWidth="1"/>
    <col min="6858" max="6858" width="14.875" style="20" customWidth="1"/>
    <col min="6859" max="6859" width="11.625" style="20" customWidth="1"/>
    <col min="6860" max="6860" width="14.875" style="20" customWidth="1"/>
    <col min="6861" max="6863" width="11.625" style="20" customWidth="1"/>
    <col min="6864" max="6864" width="13.25" style="20" customWidth="1"/>
    <col min="6865" max="6865" width="10.375" style="20" customWidth="1"/>
    <col min="6866" max="6866" width="13.875" style="20" bestFit="1" customWidth="1"/>
    <col min="6867" max="6867" width="13" style="20" bestFit="1" customWidth="1"/>
    <col min="6868" max="6868" width="9.625" style="20" customWidth="1"/>
    <col min="6869" max="6869" width="11.75" style="20" customWidth="1"/>
    <col min="6870" max="6870" width="13.125" style="20" customWidth="1"/>
    <col min="6871" max="6871" width="21" style="20" customWidth="1"/>
    <col min="6872" max="6872" width="9.875" style="20" customWidth="1"/>
    <col min="6873" max="6873" width="10.75" style="20" bestFit="1" customWidth="1"/>
    <col min="6874" max="6874" width="16.375" style="20" customWidth="1"/>
    <col min="6875" max="6875" width="13" style="20" bestFit="1" customWidth="1"/>
    <col min="6876" max="6876" width="16.375" style="20" customWidth="1"/>
    <col min="6877" max="6877" width="10.875" style="20" bestFit="1" customWidth="1"/>
    <col min="6878" max="6878" width="8.875" style="20" bestFit="1" customWidth="1"/>
    <col min="6879" max="6879" width="15.25" style="20" customWidth="1"/>
    <col min="6880" max="6880" width="8.875" style="20" customWidth="1"/>
    <col min="6881" max="6881" width="14.125" style="20" customWidth="1"/>
    <col min="6882" max="6882" width="15.875" style="20" customWidth="1"/>
    <col min="6883" max="6883" width="11.75" style="20" customWidth="1"/>
    <col min="6884" max="6884" width="10.875" style="20" customWidth="1"/>
    <col min="6885" max="7075" width="17.5" style="20"/>
    <col min="7076" max="7076" width="2.375" style="20" bestFit="1" customWidth="1"/>
    <col min="7077" max="7077" width="9.5" style="20" customWidth="1"/>
    <col min="7078" max="7078" width="9" style="20" bestFit="1" customWidth="1"/>
    <col min="7079" max="7079" width="9.5" style="20" customWidth="1"/>
    <col min="7080" max="7080" width="9" style="20" bestFit="1" customWidth="1"/>
    <col min="7081" max="7081" width="16.625" style="20" bestFit="1" customWidth="1"/>
    <col min="7082" max="7082" width="6.125" style="20" customWidth="1"/>
    <col min="7083" max="7083" width="11.875" style="20" bestFit="1" customWidth="1"/>
    <col min="7084" max="7084" width="9.75" style="20" bestFit="1" customWidth="1"/>
    <col min="7085" max="7085" width="6.125" style="20" bestFit="1" customWidth="1"/>
    <col min="7086" max="7086" width="8.875" style="20" bestFit="1" customWidth="1"/>
    <col min="7087" max="7087" width="10.875" style="20" bestFit="1" customWidth="1"/>
    <col min="7088" max="7088" width="8.375" style="20" bestFit="1" customWidth="1"/>
    <col min="7089" max="7089" width="4.625" style="20" customWidth="1"/>
    <col min="7090" max="7090" width="16.5" style="20" customWidth="1"/>
    <col min="7091" max="7091" width="11.125" style="20" customWidth="1"/>
    <col min="7092" max="7092" width="4.625" style="20" customWidth="1"/>
    <col min="7093" max="7093" width="18.5" style="20" bestFit="1" customWidth="1"/>
    <col min="7094" max="7094" width="14.875" style="20" customWidth="1"/>
    <col min="7095" max="7095" width="11.75" style="20" customWidth="1"/>
    <col min="7096" max="7096" width="11" style="20" bestFit="1" customWidth="1"/>
    <col min="7097" max="7097" width="14.875" style="20" customWidth="1"/>
    <col min="7098" max="7098" width="13" style="20" bestFit="1" customWidth="1"/>
    <col min="7099" max="7099" width="18.5" style="20" bestFit="1" customWidth="1"/>
    <col min="7100" max="7101" width="10.125" style="20" bestFit="1" customWidth="1"/>
    <col min="7102" max="7102" width="10.875" style="20" bestFit="1" customWidth="1"/>
    <col min="7103" max="7103" width="10.125" style="20" bestFit="1" customWidth="1"/>
    <col min="7104" max="7104" width="11.125" style="20" customWidth="1"/>
    <col min="7105" max="7105" width="10.125" style="20" customWidth="1"/>
    <col min="7106" max="7106" width="13" style="20" bestFit="1" customWidth="1"/>
    <col min="7107" max="7107" width="9.875" style="20" customWidth="1"/>
    <col min="7108" max="7108" width="15.25" style="20" customWidth="1"/>
    <col min="7109" max="7109" width="13.625" style="20" bestFit="1" customWidth="1"/>
    <col min="7110" max="7110" width="11.75" style="20" customWidth="1"/>
    <col min="7111" max="7111" width="11" style="20" bestFit="1" customWidth="1"/>
    <col min="7112" max="7112" width="13.25" style="20" customWidth="1"/>
    <col min="7113" max="7113" width="11" style="20" bestFit="1" customWidth="1"/>
    <col min="7114" max="7114" width="14.875" style="20" customWidth="1"/>
    <col min="7115" max="7115" width="11.625" style="20" customWidth="1"/>
    <col min="7116" max="7116" width="14.875" style="20" customWidth="1"/>
    <col min="7117" max="7119" width="11.625" style="20" customWidth="1"/>
    <col min="7120" max="7120" width="13.25" style="20" customWidth="1"/>
    <col min="7121" max="7121" width="10.375" style="20" customWidth="1"/>
    <col min="7122" max="7122" width="13.875" style="20" bestFit="1" customWidth="1"/>
    <col min="7123" max="7123" width="13" style="20" bestFit="1" customWidth="1"/>
    <col min="7124" max="7124" width="9.625" style="20" customWidth="1"/>
    <col min="7125" max="7125" width="11.75" style="20" customWidth="1"/>
    <col min="7126" max="7126" width="13.125" style="20" customWidth="1"/>
    <col min="7127" max="7127" width="21" style="20" customWidth="1"/>
    <col min="7128" max="7128" width="9.875" style="20" customWidth="1"/>
    <col min="7129" max="7129" width="10.75" style="20" bestFit="1" customWidth="1"/>
    <col min="7130" max="7130" width="16.375" style="20" customWidth="1"/>
    <col min="7131" max="7131" width="13" style="20" bestFit="1" customWidth="1"/>
    <col min="7132" max="7132" width="16.375" style="20" customWidth="1"/>
    <col min="7133" max="7133" width="10.875" style="20" bestFit="1" customWidth="1"/>
    <col min="7134" max="7134" width="8.875" style="20" bestFit="1" customWidth="1"/>
    <col min="7135" max="7135" width="15.25" style="20" customWidth="1"/>
    <col min="7136" max="7136" width="8.875" style="20" customWidth="1"/>
    <col min="7137" max="7137" width="14.125" style="20" customWidth="1"/>
    <col min="7138" max="7138" width="15.875" style="20" customWidth="1"/>
    <col min="7139" max="7139" width="11.75" style="20" customWidth="1"/>
    <col min="7140" max="7140" width="10.875" style="20" customWidth="1"/>
    <col min="7141" max="7331" width="17.5" style="20"/>
    <col min="7332" max="7332" width="2.375" style="20" bestFit="1" customWidth="1"/>
    <col min="7333" max="7333" width="9.5" style="20" customWidth="1"/>
    <col min="7334" max="7334" width="9" style="20" bestFit="1" customWidth="1"/>
    <col min="7335" max="7335" width="9.5" style="20" customWidth="1"/>
    <col min="7336" max="7336" width="9" style="20" bestFit="1" customWidth="1"/>
    <col min="7337" max="7337" width="16.625" style="20" bestFit="1" customWidth="1"/>
    <col min="7338" max="7338" width="6.125" style="20" customWidth="1"/>
    <col min="7339" max="7339" width="11.875" style="20" bestFit="1" customWidth="1"/>
    <col min="7340" max="7340" width="9.75" style="20" bestFit="1" customWidth="1"/>
    <col min="7341" max="7341" width="6.125" style="20" bestFit="1" customWidth="1"/>
    <col min="7342" max="7342" width="8.875" style="20" bestFit="1" customWidth="1"/>
    <col min="7343" max="7343" width="10.875" style="20" bestFit="1" customWidth="1"/>
    <col min="7344" max="7344" width="8.375" style="20" bestFit="1" customWidth="1"/>
    <col min="7345" max="7345" width="4.625" style="20" customWidth="1"/>
    <col min="7346" max="7346" width="16.5" style="20" customWidth="1"/>
    <col min="7347" max="7347" width="11.125" style="20" customWidth="1"/>
    <col min="7348" max="7348" width="4.625" style="20" customWidth="1"/>
    <col min="7349" max="7349" width="18.5" style="20" bestFit="1" customWidth="1"/>
    <col min="7350" max="7350" width="14.875" style="20" customWidth="1"/>
    <col min="7351" max="7351" width="11.75" style="20" customWidth="1"/>
    <col min="7352" max="7352" width="11" style="20" bestFit="1" customWidth="1"/>
    <col min="7353" max="7353" width="14.875" style="20" customWidth="1"/>
    <col min="7354" max="7354" width="13" style="20" bestFit="1" customWidth="1"/>
    <col min="7355" max="7355" width="18.5" style="20" bestFit="1" customWidth="1"/>
    <col min="7356" max="7357" width="10.125" style="20" bestFit="1" customWidth="1"/>
    <col min="7358" max="7358" width="10.875" style="20" bestFit="1" customWidth="1"/>
    <col min="7359" max="7359" width="10.125" style="20" bestFit="1" customWidth="1"/>
    <col min="7360" max="7360" width="11.125" style="20" customWidth="1"/>
    <col min="7361" max="7361" width="10.125" style="20" customWidth="1"/>
    <col min="7362" max="7362" width="13" style="20" bestFit="1" customWidth="1"/>
    <col min="7363" max="7363" width="9.875" style="20" customWidth="1"/>
    <col min="7364" max="7364" width="15.25" style="20" customWidth="1"/>
    <col min="7365" max="7365" width="13.625" style="20" bestFit="1" customWidth="1"/>
    <col min="7366" max="7366" width="11.75" style="20" customWidth="1"/>
    <col min="7367" max="7367" width="11" style="20" bestFit="1" customWidth="1"/>
    <col min="7368" max="7368" width="13.25" style="20" customWidth="1"/>
    <col min="7369" max="7369" width="11" style="20" bestFit="1" customWidth="1"/>
    <col min="7370" max="7370" width="14.875" style="20" customWidth="1"/>
    <col min="7371" max="7371" width="11.625" style="20" customWidth="1"/>
    <col min="7372" max="7372" width="14.875" style="20" customWidth="1"/>
    <col min="7373" max="7375" width="11.625" style="20" customWidth="1"/>
    <col min="7376" max="7376" width="13.25" style="20" customWidth="1"/>
    <col min="7377" max="7377" width="10.375" style="20" customWidth="1"/>
    <col min="7378" max="7378" width="13.875" style="20" bestFit="1" customWidth="1"/>
    <col min="7379" max="7379" width="13" style="20" bestFit="1" customWidth="1"/>
    <col min="7380" max="7380" width="9.625" style="20" customWidth="1"/>
    <col min="7381" max="7381" width="11.75" style="20" customWidth="1"/>
    <col min="7382" max="7382" width="13.125" style="20" customWidth="1"/>
    <col min="7383" max="7383" width="21" style="20" customWidth="1"/>
    <col min="7384" max="7384" width="9.875" style="20" customWidth="1"/>
    <col min="7385" max="7385" width="10.75" style="20" bestFit="1" customWidth="1"/>
    <col min="7386" max="7386" width="16.375" style="20" customWidth="1"/>
    <col min="7387" max="7387" width="13" style="20" bestFit="1" customWidth="1"/>
    <col min="7388" max="7388" width="16.375" style="20" customWidth="1"/>
    <col min="7389" max="7389" width="10.875" style="20" bestFit="1" customWidth="1"/>
    <col min="7390" max="7390" width="8.875" style="20" bestFit="1" customWidth="1"/>
    <col min="7391" max="7391" width="15.25" style="20" customWidth="1"/>
    <col min="7392" max="7392" width="8.875" style="20" customWidth="1"/>
    <col min="7393" max="7393" width="14.125" style="20" customWidth="1"/>
    <col min="7394" max="7394" width="15.875" style="20" customWidth="1"/>
    <col min="7395" max="7395" width="11.75" style="20" customWidth="1"/>
    <col min="7396" max="7396" width="10.875" style="20" customWidth="1"/>
    <col min="7397" max="7587" width="17.5" style="20"/>
    <col min="7588" max="7588" width="2.375" style="20" bestFit="1" customWidth="1"/>
    <col min="7589" max="7589" width="9.5" style="20" customWidth="1"/>
    <col min="7590" max="7590" width="9" style="20" bestFit="1" customWidth="1"/>
    <col min="7591" max="7591" width="9.5" style="20" customWidth="1"/>
    <col min="7592" max="7592" width="9" style="20" bestFit="1" customWidth="1"/>
    <col min="7593" max="7593" width="16.625" style="20" bestFit="1" customWidth="1"/>
    <col min="7594" max="7594" width="6.125" style="20" customWidth="1"/>
    <col min="7595" max="7595" width="11.875" style="20" bestFit="1" customWidth="1"/>
    <col min="7596" max="7596" width="9.75" style="20" bestFit="1" customWidth="1"/>
    <col min="7597" max="7597" width="6.125" style="20" bestFit="1" customWidth="1"/>
    <col min="7598" max="7598" width="8.875" style="20" bestFit="1" customWidth="1"/>
    <col min="7599" max="7599" width="10.875" style="20" bestFit="1" customWidth="1"/>
    <col min="7600" max="7600" width="8.375" style="20" bestFit="1" customWidth="1"/>
    <col min="7601" max="7601" width="4.625" style="20" customWidth="1"/>
    <col min="7602" max="7602" width="16.5" style="20" customWidth="1"/>
    <col min="7603" max="7603" width="11.125" style="20" customWidth="1"/>
    <col min="7604" max="7604" width="4.625" style="20" customWidth="1"/>
    <col min="7605" max="7605" width="18.5" style="20" bestFit="1" customWidth="1"/>
    <col min="7606" max="7606" width="14.875" style="20" customWidth="1"/>
    <col min="7607" max="7607" width="11.75" style="20" customWidth="1"/>
    <col min="7608" max="7608" width="11" style="20" bestFit="1" customWidth="1"/>
    <col min="7609" max="7609" width="14.875" style="20" customWidth="1"/>
    <col min="7610" max="7610" width="13" style="20" bestFit="1" customWidth="1"/>
    <col min="7611" max="7611" width="18.5" style="20" bestFit="1" customWidth="1"/>
    <col min="7612" max="7613" width="10.125" style="20" bestFit="1" customWidth="1"/>
    <col min="7614" max="7614" width="10.875" style="20" bestFit="1" customWidth="1"/>
    <col min="7615" max="7615" width="10.125" style="20" bestFit="1" customWidth="1"/>
    <col min="7616" max="7616" width="11.125" style="20" customWidth="1"/>
    <col min="7617" max="7617" width="10.125" style="20" customWidth="1"/>
    <col min="7618" max="7618" width="13" style="20" bestFit="1" customWidth="1"/>
    <col min="7619" max="7619" width="9.875" style="20" customWidth="1"/>
    <col min="7620" max="7620" width="15.25" style="20" customWidth="1"/>
    <col min="7621" max="7621" width="13.625" style="20" bestFit="1" customWidth="1"/>
    <col min="7622" max="7622" width="11.75" style="20" customWidth="1"/>
    <col min="7623" max="7623" width="11" style="20" bestFit="1" customWidth="1"/>
    <col min="7624" max="7624" width="13.25" style="20" customWidth="1"/>
    <col min="7625" max="7625" width="11" style="20" bestFit="1" customWidth="1"/>
    <col min="7626" max="7626" width="14.875" style="20" customWidth="1"/>
    <col min="7627" max="7627" width="11.625" style="20" customWidth="1"/>
    <col min="7628" max="7628" width="14.875" style="20" customWidth="1"/>
    <col min="7629" max="7631" width="11.625" style="20" customWidth="1"/>
    <col min="7632" max="7632" width="13.25" style="20" customWidth="1"/>
    <col min="7633" max="7633" width="10.375" style="20" customWidth="1"/>
    <col min="7634" max="7634" width="13.875" style="20" bestFit="1" customWidth="1"/>
    <col min="7635" max="7635" width="13" style="20" bestFit="1" customWidth="1"/>
    <col min="7636" max="7636" width="9.625" style="20" customWidth="1"/>
    <col min="7637" max="7637" width="11.75" style="20" customWidth="1"/>
    <col min="7638" max="7638" width="13.125" style="20" customWidth="1"/>
    <col min="7639" max="7639" width="21" style="20" customWidth="1"/>
    <col min="7640" max="7640" width="9.875" style="20" customWidth="1"/>
    <col min="7641" max="7641" width="10.75" style="20" bestFit="1" customWidth="1"/>
    <col min="7642" max="7642" width="16.375" style="20" customWidth="1"/>
    <col min="7643" max="7643" width="13" style="20" bestFit="1" customWidth="1"/>
    <col min="7644" max="7644" width="16.375" style="20" customWidth="1"/>
    <col min="7645" max="7645" width="10.875" style="20" bestFit="1" customWidth="1"/>
    <col min="7646" max="7646" width="8.875" style="20" bestFit="1" customWidth="1"/>
    <col min="7647" max="7647" width="15.25" style="20" customWidth="1"/>
    <col min="7648" max="7648" width="8.875" style="20" customWidth="1"/>
    <col min="7649" max="7649" width="14.125" style="20" customWidth="1"/>
    <col min="7650" max="7650" width="15.875" style="20" customWidth="1"/>
    <col min="7651" max="7651" width="11.75" style="20" customWidth="1"/>
    <col min="7652" max="7652" width="10.875" style="20" customWidth="1"/>
    <col min="7653" max="7843" width="17.5" style="20"/>
    <col min="7844" max="7844" width="2.375" style="20" bestFit="1" customWidth="1"/>
    <col min="7845" max="7845" width="9.5" style="20" customWidth="1"/>
    <col min="7846" max="7846" width="9" style="20" bestFit="1" customWidth="1"/>
    <col min="7847" max="7847" width="9.5" style="20" customWidth="1"/>
    <col min="7848" max="7848" width="9" style="20" bestFit="1" customWidth="1"/>
    <col min="7849" max="7849" width="16.625" style="20" bestFit="1" customWidth="1"/>
    <col min="7850" max="7850" width="6.125" style="20" customWidth="1"/>
    <col min="7851" max="7851" width="11.875" style="20" bestFit="1" customWidth="1"/>
    <col min="7852" max="7852" width="9.75" style="20" bestFit="1" customWidth="1"/>
    <col min="7853" max="7853" width="6.125" style="20" bestFit="1" customWidth="1"/>
    <col min="7854" max="7854" width="8.875" style="20" bestFit="1" customWidth="1"/>
    <col min="7855" max="7855" width="10.875" style="20" bestFit="1" customWidth="1"/>
    <col min="7856" max="7856" width="8.375" style="20" bestFit="1" customWidth="1"/>
    <col min="7857" max="7857" width="4.625" style="20" customWidth="1"/>
    <col min="7858" max="7858" width="16.5" style="20" customWidth="1"/>
    <col min="7859" max="7859" width="11.125" style="20" customWidth="1"/>
    <col min="7860" max="7860" width="4.625" style="20" customWidth="1"/>
    <col min="7861" max="7861" width="18.5" style="20" bestFit="1" customWidth="1"/>
    <col min="7862" max="7862" width="14.875" style="20" customWidth="1"/>
    <col min="7863" max="7863" width="11.75" style="20" customWidth="1"/>
    <col min="7864" max="7864" width="11" style="20" bestFit="1" customWidth="1"/>
    <col min="7865" max="7865" width="14.875" style="20" customWidth="1"/>
    <col min="7866" max="7866" width="13" style="20" bestFit="1" customWidth="1"/>
    <col min="7867" max="7867" width="18.5" style="20" bestFit="1" customWidth="1"/>
    <col min="7868" max="7869" width="10.125" style="20" bestFit="1" customWidth="1"/>
    <col min="7870" max="7870" width="10.875" style="20" bestFit="1" customWidth="1"/>
    <col min="7871" max="7871" width="10.125" style="20" bestFit="1" customWidth="1"/>
    <col min="7872" max="7872" width="11.125" style="20" customWidth="1"/>
    <col min="7873" max="7873" width="10.125" style="20" customWidth="1"/>
    <col min="7874" max="7874" width="13" style="20" bestFit="1" customWidth="1"/>
    <col min="7875" max="7875" width="9.875" style="20" customWidth="1"/>
    <col min="7876" max="7876" width="15.25" style="20" customWidth="1"/>
    <col min="7877" max="7877" width="13.625" style="20" bestFit="1" customWidth="1"/>
    <col min="7878" max="7878" width="11.75" style="20" customWidth="1"/>
    <col min="7879" max="7879" width="11" style="20" bestFit="1" customWidth="1"/>
    <col min="7880" max="7880" width="13.25" style="20" customWidth="1"/>
    <col min="7881" max="7881" width="11" style="20" bestFit="1" customWidth="1"/>
    <col min="7882" max="7882" width="14.875" style="20" customWidth="1"/>
    <col min="7883" max="7883" width="11.625" style="20" customWidth="1"/>
    <col min="7884" max="7884" width="14.875" style="20" customWidth="1"/>
    <col min="7885" max="7887" width="11.625" style="20" customWidth="1"/>
    <col min="7888" max="7888" width="13.25" style="20" customWidth="1"/>
    <col min="7889" max="7889" width="10.375" style="20" customWidth="1"/>
    <col min="7890" max="7890" width="13.875" style="20" bestFit="1" customWidth="1"/>
    <col min="7891" max="7891" width="13" style="20" bestFit="1" customWidth="1"/>
    <col min="7892" max="7892" width="9.625" style="20" customWidth="1"/>
    <col min="7893" max="7893" width="11.75" style="20" customWidth="1"/>
    <col min="7894" max="7894" width="13.125" style="20" customWidth="1"/>
    <col min="7895" max="7895" width="21" style="20" customWidth="1"/>
    <col min="7896" max="7896" width="9.875" style="20" customWidth="1"/>
    <col min="7897" max="7897" width="10.75" style="20" bestFit="1" customWidth="1"/>
    <col min="7898" max="7898" width="16.375" style="20" customWidth="1"/>
    <col min="7899" max="7899" width="13" style="20" bestFit="1" customWidth="1"/>
    <col min="7900" max="7900" width="16.375" style="20" customWidth="1"/>
    <col min="7901" max="7901" width="10.875" style="20" bestFit="1" customWidth="1"/>
    <col min="7902" max="7902" width="8.875" style="20" bestFit="1" customWidth="1"/>
    <col min="7903" max="7903" width="15.25" style="20" customWidth="1"/>
    <col min="7904" max="7904" width="8.875" style="20" customWidth="1"/>
    <col min="7905" max="7905" width="14.125" style="20" customWidth="1"/>
    <col min="7906" max="7906" width="15.875" style="20" customWidth="1"/>
    <col min="7907" max="7907" width="11.75" style="20" customWidth="1"/>
    <col min="7908" max="7908" width="10.875" style="20" customWidth="1"/>
    <col min="7909" max="8099" width="17.5" style="20"/>
    <col min="8100" max="8100" width="2.375" style="20" bestFit="1" customWidth="1"/>
    <col min="8101" max="8101" width="9.5" style="20" customWidth="1"/>
    <col min="8102" max="8102" width="9" style="20" bestFit="1" customWidth="1"/>
    <col min="8103" max="8103" width="9.5" style="20" customWidth="1"/>
    <col min="8104" max="8104" width="9" style="20" bestFit="1" customWidth="1"/>
    <col min="8105" max="8105" width="16.625" style="20" bestFit="1" customWidth="1"/>
    <col min="8106" max="8106" width="6.125" style="20" customWidth="1"/>
    <col min="8107" max="8107" width="11.875" style="20" bestFit="1" customWidth="1"/>
    <col min="8108" max="8108" width="9.75" style="20" bestFit="1" customWidth="1"/>
    <col min="8109" max="8109" width="6.125" style="20" bestFit="1" customWidth="1"/>
    <col min="8110" max="8110" width="8.875" style="20" bestFit="1" customWidth="1"/>
    <col min="8111" max="8111" width="10.875" style="20" bestFit="1" customWidth="1"/>
    <col min="8112" max="8112" width="8.375" style="20" bestFit="1" customWidth="1"/>
    <col min="8113" max="8113" width="4.625" style="20" customWidth="1"/>
    <col min="8114" max="8114" width="16.5" style="20" customWidth="1"/>
    <col min="8115" max="8115" width="11.125" style="20" customWidth="1"/>
    <col min="8116" max="8116" width="4.625" style="20" customWidth="1"/>
    <col min="8117" max="8117" width="18.5" style="20" bestFit="1" customWidth="1"/>
    <col min="8118" max="8118" width="14.875" style="20" customWidth="1"/>
    <col min="8119" max="8119" width="11.75" style="20" customWidth="1"/>
    <col min="8120" max="8120" width="11" style="20" bestFit="1" customWidth="1"/>
    <col min="8121" max="8121" width="14.875" style="20" customWidth="1"/>
    <col min="8122" max="8122" width="13" style="20" bestFit="1" customWidth="1"/>
    <col min="8123" max="8123" width="18.5" style="20" bestFit="1" customWidth="1"/>
    <col min="8124" max="8125" width="10.125" style="20" bestFit="1" customWidth="1"/>
    <col min="8126" max="8126" width="10.875" style="20" bestFit="1" customWidth="1"/>
    <col min="8127" max="8127" width="10.125" style="20" bestFit="1" customWidth="1"/>
    <col min="8128" max="8128" width="11.125" style="20" customWidth="1"/>
    <col min="8129" max="8129" width="10.125" style="20" customWidth="1"/>
    <col min="8130" max="8130" width="13" style="20" bestFit="1" customWidth="1"/>
    <col min="8131" max="8131" width="9.875" style="20" customWidth="1"/>
    <col min="8132" max="8132" width="15.25" style="20" customWidth="1"/>
    <col min="8133" max="8133" width="13.625" style="20" bestFit="1" customWidth="1"/>
    <col min="8134" max="8134" width="11.75" style="20" customWidth="1"/>
    <col min="8135" max="8135" width="11" style="20" bestFit="1" customWidth="1"/>
    <col min="8136" max="8136" width="13.25" style="20" customWidth="1"/>
    <col min="8137" max="8137" width="11" style="20" bestFit="1" customWidth="1"/>
    <col min="8138" max="8138" width="14.875" style="20" customWidth="1"/>
    <col min="8139" max="8139" width="11.625" style="20" customWidth="1"/>
    <col min="8140" max="8140" width="14.875" style="20" customWidth="1"/>
    <col min="8141" max="8143" width="11.625" style="20" customWidth="1"/>
    <col min="8144" max="8144" width="13.25" style="20" customWidth="1"/>
    <col min="8145" max="8145" width="10.375" style="20" customWidth="1"/>
    <col min="8146" max="8146" width="13.875" style="20" bestFit="1" customWidth="1"/>
    <col min="8147" max="8147" width="13" style="20" bestFit="1" customWidth="1"/>
    <col min="8148" max="8148" width="9.625" style="20" customWidth="1"/>
    <col min="8149" max="8149" width="11.75" style="20" customWidth="1"/>
    <col min="8150" max="8150" width="13.125" style="20" customWidth="1"/>
    <col min="8151" max="8151" width="21" style="20" customWidth="1"/>
    <col min="8152" max="8152" width="9.875" style="20" customWidth="1"/>
    <col min="8153" max="8153" width="10.75" style="20" bestFit="1" customWidth="1"/>
    <col min="8154" max="8154" width="16.375" style="20" customWidth="1"/>
    <col min="8155" max="8155" width="13" style="20" bestFit="1" customWidth="1"/>
    <col min="8156" max="8156" width="16.375" style="20" customWidth="1"/>
    <col min="8157" max="8157" width="10.875" style="20" bestFit="1" customWidth="1"/>
    <col min="8158" max="8158" width="8.875" style="20" bestFit="1" customWidth="1"/>
    <col min="8159" max="8159" width="15.25" style="20" customWidth="1"/>
    <col min="8160" max="8160" width="8.875" style="20" customWidth="1"/>
    <col min="8161" max="8161" width="14.125" style="20" customWidth="1"/>
    <col min="8162" max="8162" width="15.875" style="20" customWidth="1"/>
    <col min="8163" max="8163" width="11.75" style="20" customWidth="1"/>
    <col min="8164" max="8164" width="10.875" style="20" customWidth="1"/>
    <col min="8165" max="8355" width="17.5" style="20"/>
    <col min="8356" max="8356" width="2.375" style="20" bestFit="1" customWidth="1"/>
    <col min="8357" max="8357" width="9.5" style="20" customWidth="1"/>
    <col min="8358" max="8358" width="9" style="20" bestFit="1" customWidth="1"/>
    <col min="8359" max="8359" width="9.5" style="20" customWidth="1"/>
    <col min="8360" max="8360" width="9" style="20" bestFit="1" customWidth="1"/>
    <col min="8361" max="8361" width="16.625" style="20" bestFit="1" customWidth="1"/>
    <col min="8362" max="8362" width="6.125" style="20" customWidth="1"/>
    <col min="8363" max="8363" width="11.875" style="20" bestFit="1" customWidth="1"/>
    <col min="8364" max="8364" width="9.75" style="20" bestFit="1" customWidth="1"/>
    <col min="8365" max="8365" width="6.125" style="20" bestFit="1" customWidth="1"/>
    <col min="8366" max="8366" width="8.875" style="20" bestFit="1" customWidth="1"/>
    <col min="8367" max="8367" width="10.875" style="20" bestFit="1" customWidth="1"/>
    <col min="8368" max="8368" width="8.375" style="20" bestFit="1" customWidth="1"/>
    <col min="8369" max="8369" width="4.625" style="20" customWidth="1"/>
    <col min="8370" max="8370" width="16.5" style="20" customWidth="1"/>
    <col min="8371" max="8371" width="11.125" style="20" customWidth="1"/>
    <col min="8372" max="8372" width="4.625" style="20" customWidth="1"/>
    <col min="8373" max="8373" width="18.5" style="20" bestFit="1" customWidth="1"/>
    <col min="8374" max="8374" width="14.875" style="20" customWidth="1"/>
    <col min="8375" max="8375" width="11.75" style="20" customWidth="1"/>
    <col min="8376" max="8376" width="11" style="20" bestFit="1" customWidth="1"/>
    <col min="8377" max="8377" width="14.875" style="20" customWidth="1"/>
    <col min="8378" max="8378" width="13" style="20" bestFit="1" customWidth="1"/>
    <col min="8379" max="8379" width="18.5" style="20" bestFit="1" customWidth="1"/>
    <col min="8380" max="8381" width="10.125" style="20" bestFit="1" customWidth="1"/>
    <col min="8382" max="8382" width="10.875" style="20" bestFit="1" customWidth="1"/>
    <col min="8383" max="8383" width="10.125" style="20" bestFit="1" customWidth="1"/>
    <col min="8384" max="8384" width="11.125" style="20" customWidth="1"/>
    <col min="8385" max="8385" width="10.125" style="20" customWidth="1"/>
    <col min="8386" max="8386" width="13" style="20" bestFit="1" customWidth="1"/>
    <col min="8387" max="8387" width="9.875" style="20" customWidth="1"/>
    <col min="8388" max="8388" width="15.25" style="20" customWidth="1"/>
    <col min="8389" max="8389" width="13.625" style="20" bestFit="1" customWidth="1"/>
    <col min="8390" max="8390" width="11.75" style="20" customWidth="1"/>
    <col min="8391" max="8391" width="11" style="20" bestFit="1" customWidth="1"/>
    <col min="8392" max="8392" width="13.25" style="20" customWidth="1"/>
    <col min="8393" max="8393" width="11" style="20" bestFit="1" customWidth="1"/>
    <col min="8394" max="8394" width="14.875" style="20" customWidth="1"/>
    <col min="8395" max="8395" width="11.625" style="20" customWidth="1"/>
    <col min="8396" max="8396" width="14.875" style="20" customWidth="1"/>
    <col min="8397" max="8399" width="11.625" style="20" customWidth="1"/>
    <col min="8400" max="8400" width="13.25" style="20" customWidth="1"/>
    <col min="8401" max="8401" width="10.375" style="20" customWidth="1"/>
    <col min="8402" max="8402" width="13.875" style="20" bestFit="1" customWidth="1"/>
    <col min="8403" max="8403" width="13" style="20" bestFit="1" customWidth="1"/>
    <col min="8404" max="8404" width="9.625" style="20" customWidth="1"/>
    <col min="8405" max="8405" width="11.75" style="20" customWidth="1"/>
    <col min="8406" max="8406" width="13.125" style="20" customWidth="1"/>
    <col min="8407" max="8407" width="21" style="20" customWidth="1"/>
    <col min="8408" max="8408" width="9.875" style="20" customWidth="1"/>
    <col min="8409" max="8409" width="10.75" style="20" bestFit="1" customWidth="1"/>
    <col min="8410" max="8410" width="16.375" style="20" customWidth="1"/>
    <col min="8411" max="8411" width="13" style="20" bestFit="1" customWidth="1"/>
    <col min="8412" max="8412" width="16.375" style="20" customWidth="1"/>
    <col min="8413" max="8413" width="10.875" style="20" bestFit="1" customWidth="1"/>
    <col min="8414" max="8414" width="8.875" style="20" bestFit="1" customWidth="1"/>
    <col min="8415" max="8415" width="15.25" style="20" customWidth="1"/>
    <col min="8416" max="8416" width="8.875" style="20" customWidth="1"/>
    <col min="8417" max="8417" width="14.125" style="20" customWidth="1"/>
    <col min="8418" max="8418" width="15.875" style="20" customWidth="1"/>
    <col min="8419" max="8419" width="11.75" style="20" customWidth="1"/>
    <col min="8420" max="8420" width="10.875" style="20" customWidth="1"/>
    <col min="8421" max="8611" width="17.5" style="20"/>
    <col min="8612" max="8612" width="2.375" style="20" bestFit="1" customWidth="1"/>
    <col min="8613" max="8613" width="9.5" style="20" customWidth="1"/>
    <col min="8614" max="8614" width="9" style="20" bestFit="1" customWidth="1"/>
    <col min="8615" max="8615" width="9.5" style="20" customWidth="1"/>
    <col min="8616" max="8616" width="9" style="20" bestFit="1" customWidth="1"/>
    <col min="8617" max="8617" width="16.625" style="20" bestFit="1" customWidth="1"/>
    <col min="8618" max="8618" width="6.125" style="20" customWidth="1"/>
    <col min="8619" max="8619" width="11.875" style="20" bestFit="1" customWidth="1"/>
    <col min="8620" max="8620" width="9.75" style="20" bestFit="1" customWidth="1"/>
    <col min="8621" max="8621" width="6.125" style="20" bestFit="1" customWidth="1"/>
    <col min="8622" max="8622" width="8.875" style="20" bestFit="1" customWidth="1"/>
    <col min="8623" max="8623" width="10.875" style="20" bestFit="1" customWidth="1"/>
    <col min="8624" max="8624" width="8.375" style="20" bestFit="1" customWidth="1"/>
    <col min="8625" max="8625" width="4.625" style="20" customWidth="1"/>
    <col min="8626" max="8626" width="16.5" style="20" customWidth="1"/>
    <col min="8627" max="8627" width="11.125" style="20" customWidth="1"/>
    <col min="8628" max="8628" width="4.625" style="20" customWidth="1"/>
    <col min="8629" max="8629" width="18.5" style="20" bestFit="1" customWidth="1"/>
    <col min="8630" max="8630" width="14.875" style="20" customWidth="1"/>
    <col min="8631" max="8631" width="11.75" style="20" customWidth="1"/>
    <col min="8632" max="8632" width="11" style="20" bestFit="1" customWidth="1"/>
    <col min="8633" max="8633" width="14.875" style="20" customWidth="1"/>
    <col min="8634" max="8634" width="13" style="20" bestFit="1" customWidth="1"/>
    <col min="8635" max="8635" width="18.5" style="20" bestFit="1" customWidth="1"/>
    <col min="8636" max="8637" width="10.125" style="20" bestFit="1" customWidth="1"/>
    <col min="8638" max="8638" width="10.875" style="20" bestFit="1" customWidth="1"/>
    <col min="8639" max="8639" width="10.125" style="20" bestFit="1" customWidth="1"/>
    <col min="8640" max="8640" width="11.125" style="20" customWidth="1"/>
    <col min="8641" max="8641" width="10.125" style="20" customWidth="1"/>
    <col min="8642" max="8642" width="13" style="20" bestFit="1" customWidth="1"/>
    <col min="8643" max="8643" width="9.875" style="20" customWidth="1"/>
    <col min="8644" max="8644" width="15.25" style="20" customWidth="1"/>
    <col min="8645" max="8645" width="13.625" style="20" bestFit="1" customWidth="1"/>
    <col min="8646" max="8646" width="11.75" style="20" customWidth="1"/>
    <col min="8647" max="8647" width="11" style="20" bestFit="1" customWidth="1"/>
    <col min="8648" max="8648" width="13.25" style="20" customWidth="1"/>
    <col min="8649" max="8649" width="11" style="20" bestFit="1" customWidth="1"/>
    <col min="8650" max="8650" width="14.875" style="20" customWidth="1"/>
    <col min="8651" max="8651" width="11.625" style="20" customWidth="1"/>
    <col min="8652" max="8652" width="14.875" style="20" customWidth="1"/>
    <col min="8653" max="8655" width="11.625" style="20" customWidth="1"/>
    <col min="8656" max="8656" width="13.25" style="20" customWidth="1"/>
    <col min="8657" max="8657" width="10.375" style="20" customWidth="1"/>
    <col min="8658" max="8658" width="13.875" style="20" bestFit="1" customWidth="1"/>
    <col min="8659" max="8659" width="13" style="20" bestFit="1" customWidth="1"/>
    <col min="8660" max="8660" width="9.625" style="20" customWidth="1"/>
    <col min="8661" max="8661" width="11.75" style="20" customWidth="1"/>
    <col min="8662" max="8662" width="13.125" style="20" customWidth="1"/>
    <col min="8663" max="8663" width="21" style="20" customWidth="1"/>
    <col min="8664" max="8664" width="9.875" style="20" customWidth="1"/>
    <col min="8665" max="8665" width="10.75" style="20" bestFit="1" customWidth="1"/>
    <col min="8666" max="8666" width="16.375" style="20" customWidth="1"/>
    <col min="8667" max="8667" width="13" style="20" bestFit="1" customWidth="1"/>
    <col min="8668" max="8668" width="16.375" style="20" customWidth="1"/>
    <col min="8669" max="8669" width="10.875" style="20" bestFit="1" customWidth="1"/>
    <col min="8670" max="8670" width="8.875" style="20" bestFit="1" customWidth="1"/>
    <col min="8671" max="8671" width="15.25" style="20" customWidth="1"/>
    <col min="8672" max="8672" width="8.875" style="20" customWidth="1"/>
    <col min="8673" max="8673" width="14.125" style="20" customWidth="1"/>
    <col min="8674" max="8674" width="15.875" style="20" customWidth="1"/>
    <col min="8675" max="8675" width="11.75" style="20" customWidth="1"/>
    <col min="8676" max="8676" width="10.875" style="20" customWidth="1"/>
    <col min="8677" max="8867" width="17.5" style="20"/>
    <col min="8868" max="8868" width="2.375" style="20" bestFit="1" customWidth="1"/>
    <col min="8869" max="8869" width="9.5" style="20" customWidth="1"/>
    <col min="8870" max="8870" width="9" style="20" bestFit="1" customWidth="1"/>
    <col min="8871" max="8871" width="9.5" style="20" customWidth="1"/>
    <col min="8872" max="8872" width="9" style="20" bestFit="1" customWidth="1"/>
    <col min="8873" max="8873" width="16.625" style="20" bestFit="1" customWidth="1"/>
    <col min="8874" max="8874" width="6.125" style="20" customWidth="1"/>
    <col min="8875" max="8875" width="11.875" style="20" bestFit="1" customWidth="1"/>
    <col min="8876" max="8876" width="9.75" style="20" bestFit="1" customWidth="1"/>
    <col min="8877" max="8877" width="6.125" style="20" bestFit="1" customWidth="1"/>
    <col min="8878" max="8878" width="8.875" style="20" bestFit="1" customWidth="1"/>
    <col min="8879" max="8879" width="10.875" style="20" bestFit="1" customWidth="1"/>
    <col min="8880" max="8880" width="8.375" style="20" bestFit="1" customWidth="1"/>
    <col min="8881" max="8881" width="4.625" style="20" customWidth="1"/>
    <col min="8882" max="8882" width="16.5" style="20" customWidth="1"/>
    <col min="8883" max="8883" width="11.125" style="20" customWidth="1"/>
    <col min="8884" max="8884" width="4.625" style="20" customWidth="1"/>
    <col min="8885" max="8885" width="18.5" style="20" bestFit="1" customWidth="1"/>
    <col min="8886" max="8886" width="14.875" style="20" customWidth="1"/>
    <col min="8887" max="8887" width="11.75" style="20" customWidth="1"/>
    <col min="8888" max="8888" width="11" style="20" bestFit="1" customWidth="1"/>
    <col min="8889" max="8889" width="14.875" style="20" customWidth="1"/>
    <col min="8890" max="8890" width="13" style="20" bestFit="1" customWidth="1"/>
    <col min="8891" max="8891" width="18.5" style="20" bestFit="1" customWidth="1"/>
    <col min="8892" max="8893" width="10.125" style="20" bestFit="1" customWidth="1"/>
    <col min="8894" max="8894" width="10.875" style="20" bestFit="1" customWidth="1"/>
    <col min="8895" max="8895" width="10.125" style="20" bestFit="1" customWidth="1"/>
    <col min="8896" max="8896" width="11.125" style="20" customWidth="1"/>
    <col min="8897" max="8897" width="10.125" style="20" customWidth="1"/>
    <col min="8898" max="8898" width="13" style="20" bestFit="1" customWidth="1"/>
    <col min="8899" max="8899" width="9.875" style="20" customWidth="1"/>
    <col min="8900" max="8900" width="15.25" style="20" customWidth="1"/>
    <col min="8901" max="8901" width="13.625" style="20" bestFit="1" customWidth="1"/>
    <col min="8902" max="8902" width="11.75" style="20" customWidth="1"/>
    <col min="8903" max="8903" width="11" style="20" bestFit="1" customWidth="1"/>
    <col min="8904" max="8904" width="13.25" style="20" customWidth="1"/>
    <col min="8905" max="8905" width="11" style="20" bestFit="1" customWidth="1"/>
    <col min="8906" max="8906" width="14.875" style="20" customWidth="1"/>
    <col min="8907" max="8907" width="11.625" style="20" customWidth="1"/>
    <col min="8908" max="8908" width="14.875" style="20" customWidth="1"/>
    <col min="8909" max="8911" width="11.625" style="20" customWidth="1"/>
    <col min="8912" max="8912" width="13.25" style="20" customWidth="1"/>
    <col min="8913" max="8913" width="10.375" style="20" customWidth="1"/>
    <col min="8914" max="8914" width="13.875" style="20" bestFit="1" customWidth="1"/>
    <col min="8915" max="8915" width="13" style="20" bestFit="1" customWidth="1"/>
    <col min="8916" max="8916" width="9.625" style="20" customWidth="1"/>
    <col min="8917" max="8917" width="11.75" style="20" customWidth="1"/>
    <col min="8918" max="8918" width="13.125" style="20" customWidth="1"/>
    <col min="8919" max="8919" width="21" style="20" customWidth="1"/>
    <col min="8920" max="8920" width="9.875" style="20" customWidth="1"/>
    <col min="8921" max="8921" width="10.75" style="20" bestFit="1" customWidth="1"/>
    <col min="8922" max="8922" width="16.375" style="20" customWidth="1"/>
    <col min="8923" max="8923" width="13" style="20" bestFit="1" customWidth="1"/>
    <col min="8924" max="8924" width="16.375" style="20" customWidth="1"/>
    <col min="8925" max="8925" width="10.875" style="20" bestFit="1" customWidth="1"/>
    <col min="8926" max="8926" width="8.875" style="20" bestFit="1" customWidth="1"/>
    <col min="8927" max="8927" width="15.25" style="20" customWidth="1"/>
    <col min="8928" max="8928" width="8.875" style="20" customWidth="1"/>
    <col min="8929" max="8929" width="14.125" style="20" customWidth="1"/>
    <col min="8930" max="8930" width="15.875" style="20" customWidth="1"/>
    <col min="8931" max="8931" width="11.75" style="20" customWidth="1"/>
    <col min="8932" max="8932" width="10.875" style="20" customWidth="1"/>
    <col min="8933" max="9123" width="17.5" style="20"/>
    <col min="9124" max="9124" width="2.375" style="20" bestFit="1" customWidth="1"/>
    <col min="9125" max="9125" width="9.5" style="20" customWidth="1"/>
    <col min="9126" max="9126" width="9" style="20" bestFit="1" customWidth="1"/>
    <col min="9127" max="9127" width="9.5" style="20" customWidth="1"/>
    <col min="9128" max="9128" width="9" style="20" bestFit="1" customWidth="1"/>
    <col min="9129" max="9129" width="16.625" style="20" bestFit="1" customWidth="1"/>
    <col min="9130" max="9130" width="6.125" style="20" customWidth="1"/>
    <col min="9131" max="9131" width="11.875" style="20" bestFit="1" customWidth="1"/>
    <col min="9132" max="9132" width="9.75" style="20" bestFit="1" customWidth="1"/>
    <col min="9133" max="9133" width="6.125" style="20" bestFit="1" customWidth="1"/>
    <col min="9134" max="9134" width="8.875" style="20" bestFit="1" customWidth="1"/>
    <col min="9135" max="9135" width="10.875" style="20" bestFit="1" customWidth="1"/>
    <col min="9136" max="9136" width="8.375" style="20" bestFit="1" customWidth="1"/>
    <col min="9137" max="9137" width="4.625" style="20" customWidth="1"/>
    <col min="9138" max="9138" width="16.5" style="20" customWidth="1"/>
    <col min="9139" max="9139" width="11.125" style="20" customWidth="1"/>
    <col min="9140" max="9140" width="4.625" style="20" customWidth="1"/>
    <col min="9141" max="9141" width="18.5" style="20" bestFit="1" customWidth="1"/>
    <col min="9142" max="9142" width="14.875" style="20" customWidth="1"/>
    <col min="9143" max="9143" width="11.75" style="20" customWidth="1"/>
    <col min="9144" max="9144" width="11" style="20" bestFit="1" customWidth="1"/>
    <col min="9145" max="9145" width="14.875" style="20" customWidth="1"/>
    <col min="9146" max="9146" width="13" style="20" bestFit="1" customWidth="1"/>
    <col min="9147" max="9147" width="18.5" style="20" bestFit="1" customWidth="1"/>
    <col min="9148" max="9149" width="10.125" style="20" bestFit="1" customWidth="1"/>
    <col min="9150" max="9150" width="10.875" style="20" bestFit="1" customWidth="1"/>
    <col min="9151" max="9151" width="10.125" style="20" bestFit="1" customWidth="1"/>
    <col min="9152" max="9152" width="11.125" style="20" customWidth="1"/>
    <col min="9153" max="9153" width="10.125" style="20" customWidth="1"/>
    <col min="9154" max="9154" width="13" style="20" bestFit="1" customWidth="1"/>
    <col min="9155" max="9155" width="9.875" style="20" customWidth="1"/>
    <col min="9156" max="9156" width="15.25" style="20" customWidth="1"/>
    <col min="9157" max="9157" width="13.625" style="20" bestFit="1" customWidth="1"/>
    <col min="9158" max="9158" width="11.75" style="20" customWidth="1"/>
    <col min="9159" max="9159" width="11" style="20" bestFit="1" customWidth="1"/>
    <col min="9160" max="9160" width="13.25" style="20" customWidth="1"/>
    <col min="9161" max="9161" width="11" style="20" bestFit="1" customWidth="1"/>
    <col min="9162" max="9162" width="14.875" style="20" customWidth="1"/>
    <col min="9163" max="9163" width="11.625" style="20" customWidth="1"/>
    <col min="9164" max="9164" width="14.875" style="20" customWidth="1"/>
    <col min="9165" max="9167" width="11.625" style="20" customWidth="1"/>
    <col min="9168" max="9168" width="13.25" style="20" customWidth="1"/>
    <col min="9169" max="9169" width="10.375" style="20" customWidth="1"/>
    <col min="9170" max="9170" width="13.875" style="20" bestFit="1" customWidth="1"/>
    <col min="9171" max="9171" width="13" style="20" bestFit="1" customWidth="1"/>
    <col min="9172" max="9172" width="9.625" style="20" customWidth="1"/>
    <col min="9173" max="9173" width="11.75" style="20" customWidth="1"/>
    <col min="9174" max="9174" width="13.125" style="20" customWidth="1"/>
    <col min="9175" max="9175" width="21" style="20" customWidth="1"/>
    <col min="9176" max="9176" width="9.875" style="20" customWidth="1"/>
    <col min="9177" max="9177" width="10.75" style="20" bestFit="1" customWidth="1"/>
    <col min="9178" max="9178" width="16.375" style="20" customWidth="1"/>
    <col min="9179" max="9179" width="13" style="20" bestFit="1" customWidth="1"/>
    <col min="9180" max="9180" width="16.375" style="20" customWidth="1"/>
    <col min="9181" max="9181" width="10.875" style="20" bestFit="1" customWidth="1"/>
    <col min="9182" max="9182" width="8.875" style="20" bestFit="1" customWidth="1"/>
    <col min="9183" max="9183" width="15.25" style="20" customWidth="1"/>
    <col min="9184" max="9184" width="8.875" style="20" customWidth="1"/>
    <col min="9185" max="9185" width="14.125" style="20" customWidth="1"/>
    <col min="9186" max="9186" width="15.875" style="20" customWidth="1"/>
    <col min="9187" max="9187" width="11.75" style="20" customWidth="1"/>
    <col min="9188" max="9188" width="10.875" style="20" customWidth="1"/>
    <col min="9189" max="9379" width="17.5" style="20"/>
    <col min="9380" max="9380" width="2.375" style="20" bestFit="1" customWidth="1"/>
    <col min="9381" max="9381" width="9.5" style="20" customWidth="1"/>
    <col min="9382" max="9382" width="9" style="20" bestFit="1" customWidth="1"/>
    <col min="9383" max="9383" width="9.5" style="20" customWidth="1"/>
    <col min="9384" max="9384" width="9" style="20" bestFit="1" customWidth="1"/>
    <col min="9385" max="9385" width="16.625" style="20" bestFit="1" customWidth="1"/>
    <col min="9386" max="9386" width="6.125" style="20" customWidth="1"/>
    <col min="9387" max="9387" width="11.875" style="20" bestFit="1" customWidth="1"/>
    <col min="9388" max="9388" width="9.75" style="20" bestFit="1" customWidth="1"/>
    <col min="9389" max="9389" width="6.125" style="20" bestFit="1" customWidth="1"/>
    <col min="9390" max="9390" width="8.875" style="20" bestFit="1" customWidth="1"/>
    <col min="9391" max="9391" width="10.875" style="20" bestFit="1" customWidth="1"/>
    <col min="9392" max="9392" width="8.375" style="20" bestFit="1" customWidth="1"/>
    <col min="9393" max="9393" width="4.625" style="20" customWidth="1"/>
    <col min="9394" max="9394" width="16.5" style="20" customWidth="1"/>
    <col min="9395" max="9395" width="11.125" style="20" customWidth="1"/>
    <col min="9396" max="9396" width="4.625" style="20" customWidth="1"/>
    <col min="9397" max="9397" width="18.5" style="20" bestFit="1" customWidth="1"/>
    <col min="9398" max="9398" width="14.875" style="20" customWidth="1"/>
    <col min="9399" max="9399" width="11.75" style="20" customWidth="1"/>
    <col min="9400" max="9400" width="11" style="20" bestFit="1" customWidth="1"/>
    <col min="9401" max="9401" width="14.875" style="20" customWidth="1"/>
    <col min="9402" max="9402" width="13" style="20" bestFit="1" customWidth="1"/>
    <col min="9403" max="9403" width="18.5" style="20" bestFit="1" customWidth="1"/>
    <col min="9404" max="9405" width="10.125" style="20" bestFit="1" customWidth="1"/>
    <col min="9406" max="9406" width="10.875" style="20" bestFit="1" customWidth="1"/>
    <col min="9407" max="9407" width="10.125" style="20" bestFit="1" customWidth="1"/>
    <col min="9408" max="9408" width="11.125" style="20" customWidth="1"/>
    <col min="9409" max="9409" width="10.125" style="20" customWidth="1"/>
    <col min="9410" max="9410" width="13" style="20" bestFit="1" customWidth="1"/>
    <col min="9411" max="9411" width="9.875" style="20" customWidth="1"/>
    <col min="9412" max="9412" width="15.25" style="20" customWidth="1"/>
    <col min="9413" max="9413" width="13.625" style="20" bestFit="1" customWidth="1"/>
    <col min="9414" max="9414" width="11.75" style="20" customWidth="1"/>
    <col min="9415" max="9415" width="11" style="20" bestFit="1" customWidth="1"/>
    <col min="9416" max="9416" width="13.25" style="20" customWidth="1"/>
    <col min="9417" max="9417" width="11" style="20" bestFit="1" customWidth="1"/>
    <col min="9418" max="9418" width="14.875" style="20" customWidth="1"/>
    <col min="9419" max="9419" width="11.625" style="20" customWidth="1"/>
    <col min="9420" max="9420" width="14.875" style="20" customWidth="1"/>
    <col min="9421" max="9423" width="11.625" style="20" customWidth="1"/>
    <col min="9424" max="9424" width="13.25" style="20" customWidth="1"/>
    <col min="9425" max="9425" width="10.375" style="20" customWidth="1"/>
    <col min="9426" max="9426" width="13.875" style="20" bestFit="1" customWidth="1"/>
    <col min="9427" max="9427" width="13" style="20" bestFit="1" customWidth="1"/>
    <col min="9428" max="9428" width="9.625" style="20" customWidth="1"/>
    <col min="9429" max="9429" width="11.75" style="20" customWidth="1"/>
    <col min="9430" max="9430" width="13.125" style="20" customWidth="1"/>
    <col min="9431" max="9431" width="21" style="20" customWidth="1"/>
    <col min="9432" max="9432" width="9.875" style="20" customWidth="1"/>
    <col min="9433" max="9433" width="10.75" style="20" bestFit="1" customWidth="1"/>
    <col min="9434" max="9434" width="16.375" style="20" customWidth="1"/>
    <col min="9435" max="9435" width="13" style="20" bestFit="1" customWidth="1"/>
    <col min="9436" max="9436" width="16.375" style="20" customWidth="1"/>
    <col min="9437" max="9437" width="10.875" style="20" bestFit="1" customWidth="1"/>
    <col min="9438" max="9438" width="8.875" style="20" bestFit="1" customWidth="1"/>
    <col min="9439" max="9439" width="15.25" style="20" customWidth="1"/>
    <col min="9440" max="9440" width="8.875" style="20" customWidth="1"/>
    <col min="9441" max="9441" width="14.125" style="20" customWidth="1"/>
    <col min="9442" max="9442" width="15.875" style="20" customWidth="1"/>
    <col min="9443" max="9443" width="11.75" style="20" customWidth="1"/>
    <col min="9444" max="9444" width="10.875" style="20" customWidth="1"/>
    <col min="9445" max="9635" width="17.5" style="20"/>
    <col min="9636" max="9636" width="2.375" style="20" bestFit="1" customWidth="1"/>
    <col min="9637" max="9637" width="9.5" style="20" customWidth="1"/>
    <col min="9638" max="9638" width="9" style="20" bestFit="1" customWidth="1"/>
    <col min="9639" max="9639" width="9.5" style="20" customWidth="1"/>
    <col min="9640" max="9640" width="9" style="20" bestFit="1" customWidth="1"/>
    <col min="9641" max="9641" width="16.625" style="20" bestFit="1" customWidth="1"/>
    <col min="9642" max="9642" width="6.125" style="20" customWidth="1"/>
    <col min="9643" max="9643" width="11.875" style="20" bestFit="1" customWidth="1"/>
    <col min="9644" max="9644" width="9.75" style="20" bestFit="1" customWidth="1"/>
    <col min="9645" max="9645" width="6.125" style="20" bestFit="1" customWidth="1"/>
    <col min="9646" max="9646" width="8.875" style="20" bestFit="1" customWidth="1"/>
    <col min="9647" max="9647" width="10.875" style="20" bestFit="1" customWidth="1"/>
    <col min="9648" max="9648" width="8.375" style="20" bestFit="1" customWidth="1"/>
    <col min="9649" max="9649" width="4.625" style="20" customWidth="1"/>
    <col min="9650" max="9650" width="16.5" style="20" customWidth="1"/>
    <col min="9651" max="9651" width="11.125" style="20" customWidth="1"/>
    <col min="9652" max="9652" width="4.625" style="20" customWidth="1"/>
    <col min="9653" max="9653" width="18.5" style="20" bestFit="1" customWidth="1"/>
    <col min="9654" max="9654" width="14.875" style="20" customWidth="1"/>
    <col min="9655" max="9655" width="11.75" style="20" customWidth="1"/>
    <col min="9656" max="9656" width="11" style="20" bestFit="1" customWidth="1"/>
    <col min="9657" max="9657" width="14.875" style="20" customWidth="1"/>
    <col min="9658" max="9658" width="13" style="20" bestFit="1" customWidth="1"/>
    <col min="9659" max="9659" width="18.5" style="20" bestFit="1" customWidth="1"/>
    <col min="9660" max="9661" width="10.125" style="20" bestFit="1" customWidth="1"/>
    <col min="9662" max="9662" width="10.875" style="20" bestFit="1" customWidth="1"/>
    <col min="9663" max="9663" width="10.125" style="20" bestFit="1" customWidth="1"/>
    <col min="9664" max="9664" width="11.125" style="20" customWidth="1"/>
    <col min="9665" max="9665" width="10.125" style="20" customWidth="1"/>
    <col min="9666" max="9666" width="13" style="20" bestFit="1" customWidth="1"/>
    <col min="9667" max="9667" width="9.875" style="20" customWidth="1"/>
    <col min="9668" max="9668" width="15.25" style="20" customWidth="1"/>
    <col min="9669" max="9669" width="13.625" style="20" bestFit="1" customWidth="1"/>
    <col min="9670" max="9670" width="11.75" style="20" customWidth="1"/>
    <col min="9671" max="9671" width="11" style="20" bestFit="1" customWidth="1"/>
    <col min="9672" max="9672" width="13.25" style="20" customWidth="1"/>
    <col min="9673" max="9673" width="11" style="20" bestFit="1" customWidth="1"/>
    <col min="9674" max="9674" width="14.875" style="20" customWidth="1"/>
    <col min="9675" max="9675" width="11.625" style="20" customWidth="1"/>
    <col min="9676" max="9676" width="14.875" style="20" customWidth="1"/>
    <col min="9677" max="9679" width="11.625" style="20" customWidth="1"/>
    <col min="9680" max="9680" width="13.25" style="20" customWidth="1"/>
    <col min="9681" max="9681" width="10.375" style="20" customWidth="1"/>
    <col min="9682" max="9682" width="13.875" style="20" bestFit="1" customWidth="1"/>
    <col min="9683" max="9683" width="13" style="20" bestFit="1" customWidth="1"/>
    <col min="9684" max="9684" width="9.625" style="20" customWidth="1"/>
    <col min="9685" max="9685" width="11.75" style="20" customWidth="1"/>
    <col min="9686" max="9686" width="13.125" style="20" customWidth="1"/>
    <col min="9687" max="9687" width="21" style="20" customWidth="1"/>
    <col min="9688" max="9688" width="9.875" style="20" customWidth="1"/>
    <col min="9689" max="9689" width="10.75" style="20" bestFit="1" customWidth="1"/>
    <col min="9690" max="9690" width="16.375" style="20" customWidth="1"/>
    <col min="9691" max="9691" width="13" style="20" bestFit="1" customWidth="1"/>
    <col min="9692" max="9692" width="16.375" style="20" customWidth="1"/>
    <col min="9693" max="9693" width="10.875" style="20" bestFit="1" customWidth="1"/>
    <col min="9694" max="9694" width="8.875" style="20" bestFit="1" customWidth="1"/>
    <col min="9695" max="9695" width="15.25" style="20" customWidth="1"/>
    <col min="9696" max="9696" width="8.875" style="20" customWidth="1"/>
    <col min="9697" max="9697" width="14.125" style="20" customWidth="1"/>
    <col min="9698" max="9698" width="15.875" style="20" customWidth="1"/>
    <col min="9699" max="9699" width="11.75" style="20" customWidth="1"/>
    <col min="9700" max="9700" width="10.875" style="20" customWidth="1"/>
    <col min="9701" max="9891" width="17.5" style="20"/>
    <col min="9892" max="9892" width="2.375" style="20" bestFit="1" customWidth="1"/>
    <col min="9893" max="9893" width="9.5" style="20" customWidth="1"/>
    <col min="9894" max="9894" width="9" style="20" bestFit="1" customWidth="1"/>
    <col min="9895" max="9895" width="9.5" style="20" customWidth="1"/>
    <col min="9896" max="9896" width="9" style="20" bestFit="1" customWidth="1"/>
    <col min="9897" max="9897" width="16.625" style="20" bestFit="1" customWidth="1"/>
    <col min="9898" max="9898" width="6.125" style="20" customWidth="1"/>
    <col min="9899" max="9899" width="11.875" style="20" bestFit="1" customWidth="1"/>
    <col min="9900" max="9900" width="9.75" style="20" bestFit="1" customWidth="1"/>
    <col min="9901" max="9901" width="6.125" style="20" bestFit="1" customWidth="1"/>
    <col min="9902" max="9902" width="8.875" style="20" bestFit="1" customWidth="1"/>
    <col min="9903" max="9903" width="10.875" style="20" bestFit="1" customWidth="1"/>
    <col min="9904" max="9904" width="8.375" style="20" bestFit="1" customWidth="1"/>
    <col min="9905" max="9905" width="4.625" style="20" customWidth="1"/>
    <col min="9906" max="9906" width="16.5" style="20" customWidth="1"/>
    <col min="9907" max="9907" width="11.125" style="20" customWidth="1"/>
    <col min="9908" max="9908" width="4.625" style="20" customWidth="1"/>
    <col min="9909" max="9909" width="18.5" style="20" bestFit="1" customWidth="1"/>
    <col min="9910" max="9910" width="14.875" style="20" customWidth="1"/>
    <col min="9911" max="9911" width="11.75" style="20" customWidth="1"/>
    <col min="9912" max="9912" width="11" style="20" bestFit="1" customWidth="1"/>
    <col min="9913" max="9913" width="14.875" style="20" customWidth="1"/>
    <col min="9914" max="9914" width="13" style="20" bestFit="1" customWidth="1"/>
    <col min="9915" max="9915" width="18.5" style="20" bestFit="1" customWidth="1"/>
    <col min="9916" max="9917" width="10.125" style="20" bestFit="1" customWidth="1"/>
    <col min="9918" max="9918" width="10.875" style="20" bestFit="1" customWidth="1"/>
    <col min="9919" max="9919" width="10.125" style="20" bestFit="1" customWidth="1"/>
    <col min="9920" max="9920" width="11.125" style="20" customWidth="1"/>
    <col min="9921" max="9921" width="10.125" style="20" customWidth="1"/>
    <col min="9922" max="9922" width="13" style="20" bestFit="1" customWidth="1"/>
    <col min="9923" max="9923" width="9.875" style="20" customWidth="1"/>
    <col min="9924" max="9924" width="15.25" style="20" customWidth="1"/>
    <col min="9925" max="9925" width="13.625" style="20" bestFit="1" customWidth="1"/>
    <col min="9926" max="9926" width="11.75" style="20" customWidth="1"/>
    <col min="9927" max="9927" width="11" style="20" bestFit="1" customWidth="1"/>
    <col min="9928" max="9928" width="13.25" style="20" customWidth="1"/>
    <col min="9929" max="9929" width="11" style="20" bestFit="1" customWidth="1"/>
    <col min="9930" max="9930" width="14.875" style="20" customWidth="1"/>
    <col min="9931" max="9931" width="11.625" style="20" customWidth="1"/>
    <col min="9932" max="9932" width="14.875" style="20" customWidth="1"/>
    <col min="9933" max="9935" width="11.625" style="20" customWidth="1"/>
    <col min="9936" max="9936" width="13.25" style="20" customWidth="1"/>
    <col min="9937" max="9937" width="10.375" style="20" customWidth="1"/>
    <col min="9938" max="9938" width="13.875" style="20" bestFit="1" customWidth="1"/>
    <col min="9939" max="9939" width="13" style="20" bestFit="1" customWidth="1"/>
    <col min="9940" max="9940" width="9.625" style="20" customWidth="1"/>
    <col min="9941" max="9941" width="11.75" style="20" customWidth="1"/>
    <col min="9942" max="9942" width="13.125" style="20" customWidth="1"/>
    <col min="9943" max="9943" width="21" style="20" customWidth="1"/>
    <col min="9944" max="9944" width="9.875" style="20" customWidth="1"/>
    <col min="9945" max="9945" width="10.75" style="20" bestFit="1" customWidth="1"/>
    <col min="9946" max="9946" width="16.375" style="20" customWidth="1"/>
    <col min="9947" max="9947" width="13" style="20" bestFit="1" customWidth="1"/>
    <col min="9948" max="9948" width="16.375" style="20" customWidth="1"/>
    <col min="9949" max="9949" width="10.875" style="20" bestFit="1" customWidth="1"/>
    <col min="9950" max="9950" width="8.875" style="20" bestFit="1" customWidth="1"/>
    <col min="9951" max="9951" width="15.25" style="20" customWidth="1"/>
    <col min="9952" max="9952" width="8.875" style="20" customWidth="1"/>
    <col min="9953" max="9953" width="14.125" style="20" customWidth="1"/>
    <col min="9954" max="9954" width="15.875" style="20" customWidth="1"/>
    <col min="9955" max="9955" width="11.75" style="20" customWidth="1"/>
    <col min="9956" max="9956" width="10.875" style="20" customWidth="1"/>
    <col min="9957" max="10147" width="17.5" style="20"/>
    <col min="10148" max="10148" width="2.375" style="20" bestFit="1" customWidth="1"/>
    <col min="10149" max="10149" width="9.5" style="20" customWidth="1"/>
    <col min="10150" max="10150" width="9" style="20" bestFit="1" customWidth="1"/>
    <col min="10151" max="10151" width="9.5" style="20" customWidth="1"/>
    <col min="10152" max="10152" width="9" style="20" bestFit="1" customWidth="1"/>
    <col min="10153" max="10153" width="16.625" style="20" bestFit="1" customWidth="1"/>
    <col min="10154" max="10154" width="6.125" style="20" customWidth="1"/>
    <col min="10155" max="10155" width="11.875" style="20" bestFit="1" customWidth="1"/>
    <col min="10156" max="10156" width="9.75" style="20" bestFit="1" customWidth="1"/>
    <col min="10157" max="10157" width="6.125" style="20" bestFit="1" customWidth="1"/>
    <col min="10158" max="10158" width="8.875" style="20" bestFit="1" customWidth="1"/>
    <col min="10159" max="10159" width="10.875" style="20" bestFit="1" customWidth="1"/>
    <col min="10160" max="10160" width="8.375" style="20" bestFit="1" customWidth="1"/>
    <col min="10161" max="10161" width="4.625" style="20" customWidth="1"/>
    <col min="10162" max="10162" width="16.5" style="20" customWidth="1"/>
    <col min="10163" max="10163" width="11.125" style="20" customWidth="1"/>
    <col min="10164" max="10164" width="4.625" style="20" customWidth="1"/>
    <col min="10165" max="10165" width="18.5" style="20" bestFit="1" customWidth="1"/>
    <col min="10166" max="10166" width="14.875" style="20" customWidth="1"/>
    <col min="10167" max="10167" width="11.75" style="20" customWidth="1"/>
    <col min="10168" max="10168" width="11" style="20" bestFit="1" customWidth="1"/>
    <col min="10169" max="10169" width="14.875" style="20" customWidth="1"/>
    <col min="10170" max="10170" width="13" style="20" bestFit="1" customWidth="1"/>
    <col min="10171" max="10171" width="18.5" style="20" bestFit="1" customWidth="1"/>
    <col min="10172" max="10173" width="10.125" style="20" bestFit="1" customWidth="1"/>
    <col min="10174" max="10174" width="10.875" style="20" bestFit="1" customWidth="1"/>
    <col min="10175" max="10175" width="10.125" style="20" bestFit="1" customWidth="1"/>
    <col min="10176" max="10176" width="11.125" style="20" customWidth="1"/>
    <col min="10177" max="10177" width="10.125" style="20" customWidth="1"/>
    <col min="10178" max="10178" width="13" style="20" bestFit="1" customWidth="1"/>
    <col min="10179" max="10179" width="9.875" style="20" customWidth="1"/>
    <col min="10180" max="10180" width="15.25" style="20" customWidth="1"/>
    <col min="10181" max="10181" width="13.625" style="20" bestFit="1" customWidth="1"/>
    <col min="10182" max="10182" width="11.75" style="20" customWidth="1"/>
    <col min="10183" max="10183" width="11" style="20" bestFit="1" customWidth="1"/>
    <col min="10184" max="10184" width="13.25" style="20" customWidth="1"/>
    <col min="10185" max="10185" width="11" style="20" bestFit="1" customWidth="1"/>
    <col min="10186" max="10186" width="14.875" style="20" customWidth="1"/>
    <col min="10187" max="10187" width="11.625" style="20" customWidth="1"/>
    <col min="10188" max="10188" width="14.875" style="20" customWidth="1"/>
    <col min="10189" max="10191" width="11.625" style="20" customWidth="1"/>
    <col min="10192" max="10192" width="13.25" style="20" customWidth="1"/>
    <col min="10193" max="10193" width="10.375" style="20" customWidth="1"/>
    <col min="10194" max="10194" width="13.875" style="20" bestFit="1" customWidth="1"/>
    <col min="10195" max="10195" width="13" style="20" bestFit="1" customWidth="1"/>
    <col min="10196" max="10196" width="9.625" style="20" customWidth="1"/>
    <col min="10197" max="10197" width="11.75" style="20" customWidth="1"/>
    <col min="10198" max="10198" width="13.125" style="20" customWidth="1"/>
    <col min="10199" max="10199" width="21" style="20" customWidth="1"/>
    <col min="10200" max="10200" width="9.875" style="20" customWidth="1"/>
    <col min="10201" max="10201" width="10.75" style="20" bestFit="1" customWidth="1"/>
    <col min="10202" max="10202" width="16.375" style="20" customWidth="1"/>
    <col min="10203" max="10203" width="13" style="20" bestFit="1" customWidth="1"/>
    <col min="10204" max="10204" width="16.375" style="20" customWidth="1"/>
    <col min="10205" max="10205" width="10.875" style="20" bestFit="1" customWidth="1"/>
    <col min="10206" max="10206" width="8.875" style="20" bestFit="1" customWidth="1"/>
    <col min="10207" max="10207" width="15.25" style="20" customWidth="1"/>
    <col min="10208" max="10208" width="8.875" style="20" customWidth="1"/>
    <col min="10209" max="10209" width="14.125" style="20" customWidth="1"/>
    <col min="10210" max="10210" width="15.875" style="20" customWidth="1"/>
    <col min="10211" max="10211" width="11.75" style="20" customWidth="1"/>
    <col min="10212" max="10212" width="10.875" style="20" customWidth="1"/>
    <col min="10213" max="10403" width="17.5" style="20"/>
    <col min="10404" max="10404" width="2.375" style="20" bestFit="1" customWidth="1"/>
    <col min="10405" max="10405" width="9.5" style="20" customWidth="1"/>
    <col min="10406" max="10406" width="9" style="20" bestFit="1" customWidth="1"/>
    <col min="10407" max="10407" width="9.5" style="20" customWidth="1"/>
    <col min="10408" max="10408" width="9" style="20" bestFit="1" customWidth="1"/>
    <col min="10409" max="10409" width="16.625" style="20" bestFit="1" customWidth="1"/>
    <col min="10410" max="10410" width="6.125" style="20" customWidth="1"/>
    <col min="10411" max="10411" width="11.875" style="20" bestFit="1" customWidth="1"/>
    <col min="10412" max="10412" width="9.75" style="20" bestFit="1" customWidth="1"/>
    <col min="10413" max="10413" width="6.125" style="20" bestFit="1" customWidth="1"/>
    <col min="10414" max="10414" width="8.875" style="20" bestFit="1" customWidth="1"/>
    <col min="10415" max="10415" width="10.875" style="20" bestFit="1" customWidth="1"/>
    <col min="10416" max="10416" width="8.375" style="20" bestFit="1" customWidth="1"/>
    <col min="10417" max="10417" width="4.625" style="20" customWidth="1"/>
    <col min="10418" max="10418" width="16.5" style="20" customWidth="1"/>
    <col min="10419" max="10419" width="11.125" style="20" customWidth="1"/>
    <col min="10420" max="10420" width="4.625" style="20" customWidth="1"/>
    <col min="10421" max="10421" width="18.5" style="20" bestFit="1" customWidth="1"/>
    <col min="10422" max="10422" width="14.875" style="20" customWidth="1"/>
    <col min="10423" max="10423" width="11.75" style="20" customWidth="1"/>
    <col min="10424" max="10424" width="11" style="20" bestFit="1" customWidth="1"/>
    <col min="10425" max="10425" width="14.875" style="20" customWidth="1"/>
    <col min="10426" max="10426" width="13" style="20" bestFit="1" customWidth="1"/>
    <col min="10427" max="10427" width="18.5" style="20" bestFit="1" customWidth="1"/>
    <col min="10428" max="10429" width="10.125" style="20" bestFit="1" customWidth="1"/>
    <col min="10430" max="10430" width="10.875" style="20" bestFit="1" customWidth="1"/>
    <col min="10431" max="10431" width="10.125" style="20" bestFit="1" customWidth="1"/>
    <col min="10432" max="10432" width="11.125" style="20" customWidth="1"/>
    <col min="10433" max="10433" width="10.125" style="20" customWidth="1"/>
    <col min="10434" max="10434" width="13" style="20" bestFit="1" customWidth="1"/>
    <col min="10435" max="10435" width="9.875" style="20" customWidth="1"/>
    <col min="10436" max="10436" width="15.25" style="20" customWidth="1"/>
    <col min="10437" max="10437" width="13.625" style="20" bestFit="1" customWidth="1"/>
    <col min="10438" max="10438" width="11.75" style="20" customWidth="1"/>
    <col min="10439" max="10439" width="11" style="20" bestFit="1" customWidth="1"/>
    <col min="10440" max="10440" width="13.25" style="20" customWidth="1"/>
    <col min="10441" max="10441" width="11" style="20" bestFit="1" customWidth="1"/>
    <col min="10442" max="10442" width="14.875" style="20" customWidth="1"/>
    <col min="10443" max="10443" width="11.625" style="20" customWidth="1"/>
    <col min="10444" max="10444" width="14.875" style="20" customWidth="1"/>
    <col min="10445" max="10447" width="11.625" style="20" customWidth="1"/>
    <col min="10448" max="10448" width="13.25" style="20" customWidth="1"/>
    <col min="10449" max="10449" width="10.375" style="20" customWidth="1"/>
    <col min="10450" max="10450" width="13.875" style="20" bestFit="1" customWidth="1"/>
    <col min="10451" max="10451" width="13" style="20" bestFit="1" customWidth="1"/>
    <col min="10452" max="10452" width="9.625" style="20" customWidth="1"/>
    <col min="10453" max="10453" width="11.75" style="20" customWidth="1"/>
    <col min="10454" max="10454" width="13.125" style="20" customWidth="1"/>
    <col min="10455" max="10455" width="21" style="20" customWidth="1"/>
    <col min="10456" max="10456" width="9.875" style="20" customWidth="1"/>
    <col min="10457" max="10457" width="10.75" style="20" bestFit="1" customWidth="1"/>
    <col min="10458" max="10458" width="16.375" style="20" customWidth="1"/>
    <col min="10459" max="10459" width="13" style="20" bestFit="1" customWidth="1"/>
    <col min="10460" max="10460" width="16.375" style="20" customWidth="1"/>
    <col min="10461" max="10461" width="10.875" style="20" bestFit="1" customWidth="1"/>
    <col min="10462" max="10462" width="8.875" style="20" bestFit="1" customWidth="1"/>
    <col min="10463" max="10463" width="15.25" style="20" customWidth="1"/>
    <col min="10464" max="10464" width="8.875" style="20" customWidth="1"/>
    <col min="10465" max="10465" width="14.125" style="20" customWidth="1"/>
    <col min="10466" max="10466" width="15.875" style="20" customWidth="1"/>
    <col min="10467" max="10467" width="11.75" style="20" customWidth="1"/>
    <col min="10468" max="10468" width="10.875" style="20" customWidth="1"/>
    <col min="10469" max="10659" width="17.5" style="20"/>
    <col min="10660" max="10660" width="2.375" style="20" bestFit="1" customWidth="1"/>
    <col min="10661" max="10661" width="9.5" style="20" customWidth="1"/>
    <col min="10662" max="10662" width="9" style="20" bestFit="1" customWidth="1"/>
    <col min="10663" max="10663" width="9.5" style="20" customWidth="1"/>
    <col min="10664" max="10664" width="9" style="20" bestFit="1" customWidth="1"/>
    <col min="10665" max="10665" width="16.625" style="20" bestFit="1" customWidth="1"/>
    <col min="10666" max="10666" width="6.125" style="20" customWidth="1"/>
    <col min="10667" max="10667" width="11.875" style="20" bestFit="1" customWidth="1"/>
    <col min="10668" max="10668" width="9.75" style="20" bestFit="1" customWidth="1"/>
    <col min="10669" max="10669" width="6.125" style="20" bestFit="1" customWidth="1"/>
    <col min="10670" max="10670" width="8.875" style="20" bestFit="1" customWidth="1"/>
    <col min="10671" max="10671" width="10.875" style="20" bestFit="1" customWidth="1"/>
    <col min="10672" max="10672" width="8.375" style="20" bestFit="1" customWidth="1"/>
    <col min="10673" max="10673" width="4.625" style="20" customWidth="1"/>
    <col min="10674" max="10674" width="16.5" style="20" customWidth="1"/>
    <col min="10675" max="10675" width="11.125" style="20" customWidth="1"/>
    <col min="10676" max="10676" width="4.625" style="20" customWidth="1"/>
    <col min="10677" max="10677" width="18.5" style="20" bestFit="1" customWidth="1"/>
    <col min="10678" max="10678" width="14.875" style="20" customWidth="1"/>
    <col min="10679" max="10679" width="11.75" style="20" customWidth="1"/>
    <col min="10680" max="10680" width="11" style="20" bestFit="1" customWidth="1"/>
    <col min="10681" max="10681" width="14.875" style="20" customWidth="1"/>
    <col min="10682" max="10682" width="13" style="20" bestFit="1" customWidth="1"/>
    <col min="10683" max="10683" width="18.5" style="20" bestFit="1" customWidth="1"/>
    <col min="10684" max="10685" width="10.125" style="20" bestFit="1" customWidth="1"/>
    <col min="10686" max="10686" width="10.875" style="20" bestFit="1" customWidth="1"/>
    <col min="10687" max="10687" width="10.125" style="20" bestFit="1" customWidth="1"/>
    <col min="10688" max="10688" width="11.125" style="20" customWidth="1"/>
    <col min="10689" max="10689" width="10.125" style="20" customWidth="1"/>
    <col min="10690" max="10690" width="13" style="20" bestFit="1" customWidth="1"/>
    <col min="10691" max="10691" width="9.875" style="20" customWidth="1"/>
    <col min="10692" max="10692" width="15.25" style="20" customWidth="1"/>
    <col min="10693" max="10693" width="13.625" style="20" bestFit="1" customWidth="1"/>
    <col min="10694" max="10694" width="11.75" style="20" customWidth="1"/>
    <col min="10695" max="10695" width="11" style="20" bestFit="1" customWidth="1"/>
    <col min="10696" max="10696" width="13.25" style="20" customWidth="1"/>
    <col min="10697" max="10697" width="11" style="20" bestFit="1" customWidth="1"/>
    <col min="10698" max="10698" width="14.875" style="20" customWidth="1"/>
    <col min="10699" max="10699" width="11.625" style="20" customWidth="1"/>
    <col min="10700" max="10700" width="14.875" style="20" customWidth="1"/>
    <col min="10701" max="10703" width="11.625" style="20" customWidth="1"/>
    <col min="10704" max="10704" width="13.25" style="20" customWidth="1"/>
    <col min="10705" max="10705" width="10.375" style="20" customWidth="1"/>
    <col min="10706" max="10706" width="13.875" style="20" bestFit="1" customWidth="1"/>
    <col min="10707" max="10707" width="13" style="20" bestFit="1" customWidth="1"/>
    <col min="10708" max="10708" width="9.625" style="20" customWidth="1"/>
    <col min="10709" max="10709" width="11.75" style="20" customWidth="1"/>
    <col min="10710" max="10710" width="13.125" style="20" customWidth="1"/>
    <col min="10711" max="10711" width="21" style="20" customWidth="1"/>
    <col min="10712" max="10712" width="9.875" style="20" customWidth="1"/>
    <col min="10713" max="10713" width="10.75" style="20" bestFit="1" customWidth="1"/>
    <col min="10714" max="10714" width="16.375" style="20" customWidth="1"/>
    <col min="10715" max="10715" width="13" style="20" bestFit="1" customWidth="1"/>
    <col min="10716" max="10716" width="16.375" style="20" customWidth="1"/>
    <col min="10717" max="10717" width="10.875" style="20" bestFit="1" customWidth="1"/>
    <col min="10718" max="10718" width="8.875" style="20" bestFit="1" customWidth="1"/>
    <col min="10719" max="10719" width="15.25" style="20" customWidth="1"/>
    <col min="10720" max="10720" width="8.875" style="20" customWidth="1"/>
    <col min="10721" max="10721" width="14.125" style="20" customWidth="1"/>
    <col min="10722" max="10722" width="15.875" style="20" customWidth="1"/>
    <col min="10723" max="10723" width="11.75" style="20" customWidth="1"/>
    <col min="10724" max="10724" width="10.875" style="20" customWidth="1"/>
    <col min="10725" max="10915" width="17.5" style="20"/>
    <col min="10916" max="10916" width="2.375" style="20" bestFit="1" customWidth="1"/>
    <col min="10917" max="10917" width="9.5" style="20" customWidth="1"/>
    <col min="10918" max="10918" width="9" style="20" bestFit="1" customWidth="1"/>
    <col min="10919" max="10919" width="9.5" style="20" customWidth="1"/>
    <col min="10920" max="10920" width="9" style="20" bestFit="1" customWidth="1"/>
    <col min="10921" max="10921" width="16.625" style="20" bestFit="1" customWidth="1"/>
    <col min="10922" max="10922" width="6.125" style="20" customWidth="1"/>
    <col min="10923" max="10923" width="11.875" style="20" bestFit="1" customWidth="1"/>
    <col min="10924" max="10924" width="9.75" style="20" bestFit="1" customWidth="1"/>
    <col min="10925" max="10925" width="6.125" style="20" bestFit="1" customWidth="1"/>
    <col min="10926" max="10926" width="8.875" style="20" bestFit="1" customWidth="1"/>
    <col min="10927" max="10927" width="10.875" style="20" bestFit="1" customWidth="1"/>
    <col min="10928" max="10928" width="8.375" style="20" bestFit="1" customWidth="1"/>
    <col min="10929" max="10929" width="4.625" style="20" customWidth="1"/>
    <col min="10930" max="10930" width="16.5" style="20" customWidth="1"/>
    <col min="10931" max="10931" width="11.125" style="20" customWidth="1"/>
    <col min="10932" max="10932" width="4.625" style="20" customWidth="1"/>
    <col min="10933" max="10933" width="18.5" style="20" bestFit="1" customWidth="1"/>
    <col min="10934" max="10934" width="14.875" style="20" customWidth="1"/>
    <col min="10935" max="10935" width="11.75" style="20" customWidth="1"/>
    <col min="10936" max="10936" width="11" style="20" bestFit="1" customWidth="1"/>
    <col min="10937" max="10937" width="14.875" style="20" customWidth="1"/>
    <col min="10938" max="10938" width="13" style="20" bestFit="1" customWidth="1"/>
    <col min="10939" max="10939" width="18.5" style="20" bestFit="1" customWidth="1"/>
    <col min="10940" max="10941" width="10.125" style="20" bestFit="1" customWidth="1"/>
    <col min="10942" max="10942" width="10.875" style="20" bestFit="1" customWidth="1"/>
    <col min="10943" max="10943" width="10.125" style="20" bestFit="1" customWidth="1"/>
    <col min="10944" max="10944" width="11.125" style="20" customWidth="1"/>
    <col min="10945" max="10945" width="10.125" style="20" customWidth="1"/>
    <col min="10946" max="10946" width="13" style="20" bestFit="1" customWidth="1"/>
    <col min="10947" max="10947" width="9.875" style="20" customWidth="1"/>
    <col min="10948" max="10948" width="15.25" style="20" customWidth="1"/>
    <col min="10949" max="10949" width="13.625" style="20" bestFit="1" customWidth="1"/>
    <col min="10950" max="10950" width="11.75" style="20" customWidth="1"/>
    <col min="10951" max="10951" width="11" style="20" bestFit="1" customWidth="1"/>
    <col min="10952" max="10952" width="13.25" style="20" customWidth="1"/>
    <col min="10953" max="10953" width="11" style="20" bestFit="1" customWidth="1"/>
    <col min="10954" max="10954" width="14.875" style="20" customWidth="1"/>
    <col min="10955" max="10955" width="11.625" style="20" customWidth="1"/>
    <col min="10956" max="10956" width="14.875" style="20" customWidth="1"/>
    <col min="10957" max="10959" width="11.625" style="20" customWidth="1"/>
    <col min="10960" max="10960" width="13.25" style="20" customWidth="1"/>
    <col min="10961" max="10961" width="10.375" style="20" customWidth="1"/>
    <col min="10962" max="10962" width="13.875" style="20" bestFit="1" customWidth="1"/>
    <col min="10963" max="10963" width="13" style="20" bestFit="1" customWidth="1"/>
    <col min="10964" max="10964" width="9.625" style="20" customWidth="1"/>
    <col min="10965" max="10965" width="11.75" style="20" customWidth="1"/>
    <col min="10966" max="10966" width="13.125" style="20" customWidth="1"/>
    <col min="10967" max="10967" width="21" style="20" customWidth="1"/>
    <col min="10968" max="10968" width="9.875" style="20" customWidth="1"/>
    <col min="10969" max="10969" width="10.75" style="20" bestFit="1" customWidth="1"/>
    <col min="10970" max="10970" width="16.375" style="20" customWidth="1"/>
    <col min="10971" max="10971" width="13" style="20" bestFit="1" customWidth="1"/>
    <col min="10972" max="10972" width="16.375" style="20" customWidth="1"/>
    <col min="10973" max="10973" width="10.875" style="20" bestFit="1" customWidth="1"/>
    <col min="10974" max="10974" width="8.875" style="20" bestFit="1" customWidth="1"/>
    <col min="10975" max="10975" width="15.25" style="20" customWidth="1"/>
    <col min="10976" max="10976" width="8.875" style="20" customWidth="1"/>
    <col min="10977" max="10977" width="14.125" style="20" customWidth="1"/>
    <col min="10978" max="10978" width="15.875" style="20" customWidth="1"/>
    <col min="10979" max="10979" width="11.75" style="20" customWidth="1"/>
    <col min="10980" max="10980" width="10.875" style="20" customWidth="1"/>
    <col min="10981" max="11171" width="17.5" style="20"/>
    <col min="11172" max="11172" width="2.375" style="20" bestFit="1" customWidth="1"/>
    <col min="11173" max="11173" width="9.5" style="20" customWidth="1"/>
    <col min="11174" max="11174" width="9" style="20" bestFit="1" customWidth="1"/>
    <col min="11175" max="11175" width="9.5" style="20" customWidth="1"/>
    <col min="11176" max="11176" width="9" style="20" bestFit="1" customWidth="1"/>
    <col min="11177" max="11177" width="16.625" style="20" bestFit="1" customWidth="1"/>
    <col min="11178" max="11178" width="6.125" style="20" customWidth="1"/>
    <col min="11179" max="11179" width="11.875" style="20" bestFit="1" customWidth="1"/>
    <col min="11180" max="11180" width="9.75" style="20" bestFit="1" customWidth="1"/>
    <col min="11181" max="11181" width="6.125" style="20" bestFit="1" customWidth="1"/>
    <col min="11182" max="11182" width="8.875" style="20" bestFit="1" customWidth="1"/>
    <col min="11183" max="11183" width="10.875" style="20" bestFit="1" customWidth="1"/>
    <col min="11184" max="11184" width="8.375" style="20" bestFit="1" customWidth="1"/>
    <col min="11185" max="11185" width="4.625" style="20" customWidth="1"/>
    <col min="11186" max="11186" width="16.5" style="20" customWidth="1"/>
    <col min="11187" max="11187" width="11.125" style="20" customWidth="1"/>
    <col min="11188" max="11188" width="4.625" style="20" customWidth="1"/>
    <col min="11189" max="11189" width="18.5" style="20" bestFit="1" customWidth="1"/>
    <col min="11190" max="11190" width="14.875" style="20" customWidth="1"/>
    <col min="11191" max="11191" width="11.75" style="20" customWidth="1"/>
    <col min="11192" max="11192" width="11" style="20" bestFit="1" customWidth="1"/>
    <col min="11193" max="11193" width="14.875" style="20" customWidth="1"/>
    <col min="11194" max="11194" width="13" style="20" bestFit="1" customWidth="1"/>
    <col min="11195" max="11195" width="18.5" style="20" bestFit="1" customWidth="1"/>
    <col min="11196" max="11197" width="10.125" style="20" bestFit="1" customWidth="1"/>
    <col min="11198" max="11198" width="10.875" style="20" bestFit="1" customWidth="1"/>
    <col min="11199" max="11199" width="10.125" style="20" bestFit="1" customWidth="1"/>
    <col min="11200" max="11200" width="11.125" style="20" customWidth="1"/>
    <col min="11201" max="11201" width="10.125" style="20" customWidth="1"/>
    <col min="11202" max="11202" width="13" style="20" bestFit="1" customWidth="1"/>
    <col min="11203" max="11203" width="9.875" style="20" customWidth="1"/>
    <col min="11204" max="11204" width="15.25" style="20" customWidth="1"/>
    <col min="11205" max="11205" width="13.625" style="20" bestFit="1" customWidth="1"/>
    <col min="11206" max="11206" width="11.75" style="20" customWidth="1"/>
    <col min="11207" max="11207" width="11" style="20" bestFit="1" customWidth="1"/>
    <col min="11208" max="11208" width="13.25" style="20" customWidth="1"/>
    <col min="11209" max="11209" width="11" style="20" bestFit="1" customWidth="1"/>
    <col min="11210" max="11210" width="14.875" style="20" customWidth="1"/>
    <col min="11211" max="11211" width="11.625" style="20" customWidth="1"/>
    <col min="11212" max="11212" width="14.875" style="20" customWidth="1"/>
    <col min="11213" max="11215" width="11.625" style="20" customWidth="1"/>
    <col min="11216" max="11216" width="13.25" style="20" customWidth="1"/>
    <col min="11217" max="11217" width="10.375" style="20" customWidth="1"/>
    <col min="11218" max="11218" width="13.875" style="20" bestFit="1" customWidth="1"/>
    <col min="11219" max="11219" width="13" style="20" bestFit="1" customWidth="1"/>
    <col min="11220" max="11220" width="9.625" style="20" customWidth="1"/>
    <col min="11221" max="11221" width="11.75" style="20" customWidth="1"/>
    <col min="11222" max="11222" width="13.125" style="20" customWidth="1"/>
    <col min="11223" max="11223" width="21" style="20" customWidth="1"/>
    <col min="11224" max="11224" width="9.875" style="20" customWidth="1"/>
    <col min="11225" max="11225" width="10.75" style="20" bestFit="1" customWidth="1"/>
    <col min="11226" max="11226" width="16.375" style="20" customWidth="1"/>
    <col min="11227" max="11227" width="13" style="20" bestFit="1" customWidth="1"/>
    <col min="11228" max="11228" width="16.375" style="20" customWidth="1"/>
    <col min="11229" max="11229" width="10.875" style="20" bestFit="1" customWidth="1"/>
    <col min="11230" max="11230" width="8.875" style="20" bestFit="1" customWidth="1"/>
    <col min="11231" max="11231" width="15.25" style="20" customWidth="1"/>
    <col min="11232" max="11232" width="8.875" style="20" customWidth="1"/>
    <col min="11233" max="11233" width="14.125" style="20" customWidth="1"/>
    <col min="11234" max="11234" width="15.875" style="20" customWidth="1"/>
    <col min="11235" max="11235" width="11.75" style="20" customWidth="1"/>
    <col min="11236" max="11236" width="10.875" style="20" customWidth="1"/>
    <col min="11237" max="11427" width="17.5" style="20"/>
    <col min="11428" max="11428" width="2.375" style="20" bestFit="1" customWidth="1"/>
    <col min="11429" max="11429" width="9.5" style="20" customWidth="1"/>
    <col min="11430" max="11430" width="9" style="20" bestFit="1" customWidth="1"/>
    <col min="11431" max="11431" width="9.5" style="20" customWidth="1"/>
    <col min="11432" max="11432" width="9" style="20" bestFit="1" customWidth="1"/>
    <col min="11433" max="11433" width="16.625" style="20" bestFit="1" customWidth="1"/>
    <col min="11434" max="11434" width="6.125" style="20" customWidth="1"/>
    <col min="11435" max="11435" width="11.875" style="20" bestFit="1" customWidth="1"/>
    <col min="11436" max="11436" width="9.75" style="20" bestFit="1" customWidth="1"/>
    <col min="11437" max="11437" width="6.125" style="20" bestFit="1" customWidth="1"/>
    <col min="11438" max="11438" width="8.875" style="20" bestFit="1" customWidth="1"/>
    <col min="11439" max="11439" width="10.875" style="20" bestFit="1" customWidth="1"/>
    <col min="11440" max="11440" width="8.375" style="20" bestFit="1" customWidth="1"/>
    <col min="11441" max="11441" width="4.625" style="20" customWidth="1"/>
    <col min="11442" max="11442" width="16.5" style="20" customWidth="1"/>
    <col min="11443" max="11443" width="11.125" style="20" customWidth="1"/>
    <col min="11444" max="11444" width="4.625" style="20" customWidth="1"/>
    <col min="11445" max="11445" width="18.5" style="20" bestFit="1" customWidth="1"/>
    <col min="11446" max="11446" width="14.875" style="20" customWidth="1"/>
    <col min="11447" max="11447" width="11.75" style="20" customWidth="1"/>
    <col min="11448" max="11448" width="11" style="20" bestFit="1" customWidth="1"/>
    <col min="11449" max="11449" width="14.875" style="20" customWidth="1"/>
    <col min="11450" max="11450" width="13" style="20" bestFit="1" customWidth="1"/>
    <col min="11451" max="11451" width="18.5" style="20" bestFit="1" customWidth="1"/>
    <col min="11452" max="11453" width="10.125" style="20" bestFit="1" customWidth="1"/>
    <col min="11454" max="11454" width="10.875" style="20" bestFit="1" customWidth="1"/>
    <col min="11455" max="11455" width="10.125" style="20" bestFit="1" customWidth="1"/>
    <col min="11456" max="11456" width="11.125" style="20" customWidth="1"/>
    <col min="11457" max="11457" width="10.125" style="20" customWidth="1"/>
    <col min="11458" max="11458" width="13" style="20" bestFit="1" customWidth="1"/>
    <col min="11459" max="11459" width="9.875" style="20" customWidth="1"/>
    <col min="11460" max="11460" width="15.25" style="20" customWidth="1"/>
    <col min="11461" max="11461" width="13.625" style="20" bestFit="1" customWidth="1"/>
    <col min="11462" max="11462" width="11.75" style="20" customWidth="1"/>
    <col min="11463" max="11463" width="11" style="20" bestFit="1" customWidth="1"/>
    <col min="11464" max="11464" width="13.25" style="20" customWidth="1"/>
    <col min="11465" max="11465" width="11" style="20" bestFit="1" customWidth="1"/>
    <col min="11466" max="11466" width="14.875" style="20" customWidth="1"/>
    <col min="11467" max="11467" width="11.625" style="20" customWidth="1"/>
    <col min="11468" max="11468" width="14.875" style="20" customWidth="1"/>
    <col min="11469" max="11471" width="11.625" style="20" customWidth="1"/>
    <col min="11472" max="11472" width="13.25" style="20" customWidth="1"/>
    <col min="11473" max="11473" width="10.375" style="20" customWidth="1"/>
    <col min="11474" max="11474" width="13.875" style="20" bestFit="1" customWidth="1"/>
    <col min="11475" max="11475" width="13" style="20" bestFit="1" customWidth="1"/>
    <col min="11476" max="11476" width="9.625" style="20" customWidth="1"/>
    <col min="11477" max="11477" width="11.75" style="20" customWidth="1"/>
    <col min="11478" max="11478" width="13.125" style="20" customWidth="1"/>
    <col min="11479" max="11479" width="21" style="20" customWidth="1"/>
    <col min="11480" max="11480" width="9.875" style="20" customWidth="1"/>
    <col min="11481" max="11481" width="10.75" style="20" bestFit="1" customWidth="1"/>
    <col min="11482" max="11482" width="16.375" style="20" customWidth="1"/>
    <col min="11483" max="11483" width="13" style="20" bestFit="1" customWidth="1"/>
    <col min="11484" max="11484" width="16.375" style="20" customWidth="1"/>
    <col min="11485" max="11485" width="10.875" style="20" bestFit="1" customWidth="1"/>
    <col min="11486" max="11486" width="8.875" style="20" bestFit="1" customWidth="1"/>
    <col min="11487" max="11487" width="15.25" style="20" customWidth="1"/>
    <col min="11488" max="11488" width="8.875" style="20" customWidth="1"/>
    <col min="11489" max="11489" width="14.125" style="20" customWidth="1"/>
    <col min="11490" max="11490" width="15.875" style="20" customWidth="1"/>
    <col min="11491" max="11491" width="11.75" style="20" customWidth="1"/>
    <col min="11492" max="11492" width="10.875" style="20" customWidth="1"/>
    <col min="11493" max="11683" width="17.5" style="20"/>
    <col min="11684" max="11684" width="2.375" style="20" bestFit="1" customWidth="1"/>
    <col min="11685" max="11685" width="9.5" style="20" customWidth="1"/>
    <col min="11686" max="11686" width="9" style="20" bestFit="1" customWidth="1"/>
    <col min="11687" max="11687" width="9.5" style="20" customWidth="1"/>
    <col min="11688" max="11688" width="9" style="20" bestFit="1" customWidth="1"/>
    <col min="11689" max="11689" width="16.625" style="20" bestFit="1" customWidth="1"/>
    <col min="11690" max="11690" width="6.125" style="20" customWidth="1"/>
    <col min="11691" max="11691" width="11.875" style="20" bestFit="1" customWidth="1"/>
    <col min="11692" max="11692" width="9.75" style="20" bestFit="1" customWidth="1"/>
    <col min="11693" max="11693" width="6.125" style="20" bestFit="1" customWidth="1"/>
    <col min="11694" max="11694" width="8.875" style="20" bestFit="1" customWidth="1"/>
    <col min="11695" max="11695" width="10.875" style="20" bestFit="1" customWidth="1"/>
    <col min="11696" max="11696" width="8.375" style="20" bestFit="1" customWidth="1"/>
    <col min="11697" max="11697" width="4.625" style="20" customWidth="1"/>
    <col min="11698" max="11698" width="16.5" style="20" customWidth="1"/>
    <col min="11699" max="11699" width="11.125" style="20" customWidth="1"/>
    <col min="11700" max="11700" width="4.625" style="20" customWidth="1"/>
    <col min="11701" max="11701" width="18.5" style="20" bestFit="1" customWidth="1"/>
    <col min="11702" max="11702" width="14.875" style="20" customWidth="1"/>
    <col min="11703" max="11703" width="11.75" style="20" customWidth="1"/>
    <col min="11704" max="11704" width="11" style="20" bestFit="1" customWidth="1"/>
    <col min="11705" max="11705" width="14.875" style="20" customWidth="1"/>
    <col min="11706" max="11706" width="13" style="20" bestFit="1" customWidth="1"/>
    <col min="11707" max="11707" width="18.5" style="20" bestFit="1" customWidth="1"/>
    <col min="11708" max="11709" width="10.125" style="20" bestFit="1" customWidth="1"/>
    <col min="11710" max="11710" width="10.875" style="20" bestFit="1" customWidth="1"/>
    <col min="11711" max="11711" width="10.125" style="20" bestFit="1" customWidth="1"/>
    <col min="11712" max="11712" width="11.125" style="20" customWidth="1"/>
    <col min="11713" max="11713" width="10.125" style="20" customWidth="1"/>
    <col min="11714" max="11714" width="13" style="20" bestFit="1" customWidth="1"/>
    <col min="11715" max="11715" width="9.875" style="20" customWidth="1"/>
    <col min="11716" max="11716" width="15.25" style="20" customWidth="1"/>
    <col min="11717" max="11717" width="13.625" style="20" bestFit="1" customWidth="1"/>
    <col min="11718" max="11718" width="11.75" style="20" customWidth="1"/>
    <col min="11719" max="11719" width="11" style="20" bestFit="1" customWidth="1"/>
    <col min="11720" max="11720" width="13.25" style="20" customWidth="1"/>
    <col min="11721" max="11721" width="11" style="20" bestFit="1" customWidth="1"/>
    <col min="11722" max="11722" width="14.875" style="20" customWidth="1"/>
    <col min="11723" max="11723" width="11.625" style="20" customWidth="1"/>
    <col min="11724" max="11724" width="14.875" style="20" customWidth="1"/>
    <col min="11725" max="11727" width="11.625" style="20" customWidth="1"/>
    <col min="11728" max="11728" width="13.25" style="20" customWidth="1"/>
    <col min="11729" max="11729" width="10.375" style="20" customWidth="1"/>
    <col min="11730" max="11730" width="13.875" style="20" bestFit="1" customWidth="1"/>
    <col min="11731" max="11731" width="13" style="20" bestFit="1" customWidth="1"/>
    <col min="11732" max="11732" width="9.625" style="20" customWidth="1"/>
    <col min="11733" max="11733" width="11.75" style="20" customWidth="1"/>
    <col min="11734" max="11734" width="13.125" style="20" customWidth="1"/>
    <col min="11735" max="11735" width="21" style="20" customWidth="1"/>
    <col min="11736" max="11736" width="9.875" style="20" customWidth="1"/>
    <col min="11737" max="11737" width="10.75" style="20" bestFit="1" customWidth="1"/>
    <col min="11738" max="11738" width="16.375" style="20" customWidth="1"/>
    <col min="11739" max="11739" width="13" style="20" bestFit="1" customWidth="1"/>
    <col min="11740" max="11740" width="16.375" style="20" customWidth="1"/>
    <col min="11741" max="11741" width="10.875" style="20" bestFit="1" customWidth="1"/>
    <col min="11742" max="11742" width="8.875" style="20" bestFit="1" customWidth="1"/>
    <col min="11743" max="11743" width="15.25" style="20" customWidth="1"/>
    <col min="11744" max="11744" width="8.875" style="20" customWidth="1"/>
    <col min="11745" max="11745" width="14.125" style="20" customWidth="1"/>
    <col min="11746" max="11746" width="15.875" style="20" customWidth="1"/>
    <col min="11747" max="11747" width="11.75" style="20" customWidth="1"/>
    <col min="11748" max="11748" width="10.875" style="20" customWidth="1"/>
    <col min="11749" max="11939" width="17.5" style="20"/>
    <col min="11940" max="11940" width="2.375" style="20" bestFit="1" customWidth="1"/>
    <col min="11941" max="11941" width="9.5" style="20" customWidth="1"/>
    <col min="11942" max="11942" width="9" style="20" bestFit="1" customWidth="1"/>
    <col min="11943" max="11943" width="9.5" style="20" customWidth="1"/>
    <col min="11944" max="11944" width="9" style="20" bestFit="1" customWidth="1"/>
    <col min="11945" max="11945" width="16.625" style="20" bestFit="1" customWidth="1"/>
    <col min="11946" max="11946" width="6.125" style="20" customWidth="1"/>
    <col min="11947" max="11947" width="11.875" style="20" bestFit="1" customWidth="1"/>
    <col min="11948" max="11948" width="9.75" style="20" bestFit="1" customWidth="1"/>
    <col min="11949" max="11949" width="6.125" style="20" bestFit="1" customWidth="1"/>
    <col min="11950" max="11950" width="8.875" style="20" bestFit="1" customWidth="1"/>
    <col min="11951" max="11951" width="10.875" style="20" bestFit="1" customWidth="1"/>
    <col min="11952" max="11952" width="8.375" style="20" bestFit="1" customWidth="1"/>
    <col min="11953" max="11953" width="4.625" style="20" customWidth="1"/>
    <col min="11954" max="11954" width="16.5" style="20" customWidth="1"/>
    <col min="11955" max="11955" width="11.125" style="20" customWidth="1"/>
    <col min="11956" max="11956" width="4.625" style="20" customWidth="1"/>
    <col min="11957" max="11957" width="18.5" style="20" bestFit="1" customWidth="1"/>
    <col min="11958" max="11958" width="14.875" style="20" customWidth="1"/>
    <col min="11959" max="11959" width="11.75" style="20" customWidth="1"/>
    <col min="11960" max="11960" width="11" style="20" bestFit="1" customWidth="1"/>
    <col min="11961" max="11961" width="14.875" style="20" customWidth="1"/>
    <col min="11962" max="11962" width="13" style="20" bestFit="1" customWidth="1"/>
    <col min="11963" max="11963" width="18.5" style="20" bestFit="1" customWidth="1"/>
    <col min="11964" max="11965" width="10.125" style="20" bestFit="1" customWidth="1"/>
    <col min="11966" max="11966" width="10.875" style="20" bestFit="1" customWidth="1"/>
    <col min="11967" max="11967" width="10.125" style="20" bestFit="1" customWidth="1"/>
    <col min="11968" max="11968" width="11.125" style="20" customWidth="1"/>
    <col min="11969" max="11969" width="10.125" style="20" customWidth="1"/>
    <col min="11970" max="11970" width="13" style="20" bestFit="1" customWidth="1"/>
    <col min="11971" max="11971" width="9.875" style="20" customWidth="1"/>
    <col min="11972" max="11972" width="15.25" style="20" customWidth="1"/>
    <col min="11973" max="11973" width="13.625" style="20" bestFit="1" customWidth="1"/>
    <col min="11974" max="11974" width="11.75" style="20" customWidth="1"/>
    <col min="11975" max="11975" width="11" style="20" bestFit="1" customWidth="1"/>
    <col min="11976" max="11976" width="13.25" style="20" customWidth="1"/>
    <col min="11977" max="11977" width="11" style="20" bestFit="1" customWidth="1"/>
    <col min="11978" max="11978" width="14.875" style="20" customWidth="1"/>
    <col min="11979" max="11979" width="11.625" style="20" customWidth="1"/>
    <col min="11980" max="11980" width="14.875" style="20" customWidth="1"/>
    <col min="11981" max="11983" width="11.625" style="20" customWidth="1"/>
    <col min="11984" max="11984" width="13.25" style="20" customWidth="1"/>
    <col min="11985" max="11985" width="10.375" style="20" customWidth="1"/>
    <col min="11986" max="11986" width="13.875" style="20" bestFit="1" customWidth="1"/>
    <col min="11987" max="11987" width="13" style="20" bestFit="1" customWidth="1"/>
    <col min="11988" max="11988" width="9.625" style="20" customWidth="1"/>
    <col min="11989" max="11989" width="11.75" style="20" customWidth="1"/>
    <col min="11990" max="11990" width="13.125" style="20" customWidth="1"/>
    <col min="11991" max="11991" width="21" style="20" customWidth="1"/>
    <col min="11992" max="11992" width="9.875" style="20" customWidth="1"/>
    <col min="11993" max="11993" width="10.75" style="20" bestFit="1" customWidth="1"/>
    <col min="11994" max="11994" width="16.375" style="20" customWidth="1"/>
    <col min="11995" max="11995" width="13" style="20" bestFit="1" customWidth="1"/>
    <col min="11996" max="11996" width="16.375" style="20" customWidth="1"/>
    <col min="11997" max="11997" width="10.875" style="20" bestFit="1" customWidth="1"/>
    <col min="11998" max="11998" width="8.875" style="20" bestFit="1" customWidth="1"/>
    <col min="11999" max="11999" width="15.25" style="20" customWidth="1"/>
    <col min="12000" max="12000" width="8.875" style="20" customWidth="1"/>
    <col min="12001" max="12001" width="14.125" style="20" customWidth="1"/>
    <col min="12002" max="12002" width="15.875" style="20" customWidth="1"/>
    <col min="12003" max="12003" width="11.75" style="20" customWidth="1"/>
    <col min="12004" max="12004" width="10.875" style="20" customWidth="1"/>
    <col min="12005" max="12195" width="17.5" style="20"/>
    <col min="12196" max="12196" width="2.375" style="20" bestFit="1" customWidth="1"/>
    <col min="12197" max="12197" width="9.5" style="20" customWidth="1"/>
    <col min="12198" max="12198" width="9" style="20" bestFit="1" customWidth="1"/>
    <col min="12199" max="12199" width="9.5" style="20" customWidth="1"/>
    <col min="12200" max="12200" width="9" style="20" bestFit="1" customWidth="1"/>
    <col min="12201" max="12201" width="16.625" style="20" bestFit="1" customWidth="1"/>
    <col min="12202" max="12202" width="6.125" style="20" customWidth="1"/>
    <col min="12203" max="12203" width="11.875" style="20" bestFit="1" customWidth="1"/>
    <col min="12204" max="12204" width="9.75" style="20" bestFit="1" customWidth="1"/>
    <col min="12205" max="12205" width="6.125" style="20" bestFit="1" customWidth="1"/>
    <col min="12206" max="12206" width="8.875" style="20" bestFit="1" customWidth="1"/>
    <col min="12207" max="12207" width="10.875" style="20" bestFit="1" customWidth="1"/>
    <col min="12208" max="12208" width="8.375" style="20" bestFit="1" customWidth="1"/>
    <col min="12209" max="12209" width="4.625" style="20" customWidth="1"/>
    <col min="12210" max="12210" width="16.5" style="20" customWidth="1"/>
    <col min="12211" max="12211" width="11.125" style="20" customWidth="1"/>
    <col min="12212" max="12212" width="4.625" style="20" customWidth="1"/>
    <col min="12213" max="12213" width="18.5" style="20" bestFit="1" customWidth="1"/>
    <col min="12214" max="12214" width="14.875" style="20" customWidth="1"/>
    <col min="12215" max="12215" width="11.75" style="20" customWidth="1"/>
    <col min="12216" max="12216" width="11" style="20" bestFit="1" customWidth="1"/>
    <col min="12217" max="12217" width="14.875" style="20" customWidth="1"/>
    <col min="12218" max="12218" width="13" style="20" bestFit="1" customWidth="1"/>
    <col min="12219" max="12219" width="18.5" style="20" bestFit="1" customWidth="1"/>
    <col min="12220" max="12221" width="10.125" style="20" bestFit="1" customWidth="1"/>
    <col min="12222" max="12222" width="10.875" style="20" bestFit="1" customWidth="1"/>
    <col min="12223" max="12223" width="10.125" style="20" bestFit="1" customWidth="1"/>
    <col min="12224" max="12224" width="11.125" style="20" customWidth="1"/>
    <col min="12225" max="12225" width="10.125" style="20" customWidth="1"/>
    <col min="12226" max="12226" width="13" style="20" bestFit="1" customWidth="1"/>
    <col min="12227" max="12227" width="9.875" style="20" customWidth="1"/>
    <col min="12228" max="12228" width="15.25" style="20" customWidth="1"/>
    <col min="12229" max="12229" width="13.625" style="20" bestFit="1" customWidth="1"/>
    <col min="12230" max="12230" width="11.75" style="20" customWidth="1"/>
    <col min="12231" max="12231" width="11" style="20" bestFit="1" customWidth="1"/>
    <col min="12232" max="12232" width="13.25" style="20" customWidth="1"/>
    <col min="12233" max="12233" width="11" style="20" bestFit="1" customWidth="1"/>
    <col min="12234" max="12234" width="14.875" style="20" customWidth="1"/>
    <col min="12235" max="12235" width="11.625" style="20" customWidth="1"/>
    <col min="12236" max="12236" width="14.875" style="20" customWidth="1"/>
    <col min="12237" max="12239" width="11.625" style="20" customWidth="1"/>
    <col min="12240" max="12240" width="13.25" style="20" customWidth="1"/>
    <col min="12241" max="12241" width="10.375" style="20" customWidth="1"/>
    <col min="12242" max="12242" width="13.875" style="20" bestFit="1" customWidth="1"/>
    <col min="12243" max="12243" width="13" style="20" bestFit="1" customWidth="1"/>
    <col min="12244" max="12244" width="9.625" style="20" customWidth="1"/>
    <col min="12245" max="12245" width="11.75" style="20" customWidth="1"/>
    <col min="12246" max="12246" width="13.125" style="20" customWidth="1"/>
    <col min="12247" max="12247" width="21" style="20" customWidth="1"/>
    <col min="12248" max="12248" width="9.875" style="20" customWidth="1"/>
    <col min="12249" max="12249" width="10.75" style="20" bestFit="1" customWidth="1"/>
    <col min="12250" max="12250" width="16.375" style="20" customWidth="1"/>
    <col min="12251" max="12251" width="13" style="20" bestFit="1" customWidth="1"/>
    <col min="12252" max="12252" width="16.375" style="20" customWidth="1"/>
    <col min="12253" max="12253" width="10.875" style="20" bestFit="1" customWidth="1"/>
    <col min="12254" max="12254" width="8.875" style="20" bestFit="1" customWidth="1"/>
    <col min="12255" max="12255" width="15.25" style="20" customWidth="1"/>
    <col min="12256" max="12256" width="8.875" style="20" customWidth="1"/>
    <col min="12257" max="12257" width="14.125" style="20" customWidth="1"/>
    <col min="12258" max="12258" width="15.875" style="20" customWidth="1"/>
    <col min="12259" max="12259" width="11.75" style="20" customWidth="1"/>
    <col min="12260" max="12260" width="10.875" style="20" customWidth="1"/>
    <col min="12261" max="12451" width="17.5" style="20"/>
    <col min="12452" max="12452" width="2.375" style="20" bestFit="1" customWidth="1"/>
    <col min="12453" max="12453" width="9.5" style="20" customWidth="1"/>
    <col min="12454" max="12454" width="9" style="20" bestFit="1" customWidth="1"/>
    <col min="12455" max="12455" width="9.5" style="20" customWidth="1"/>
    <col min="12456" max="12456" width="9" style="20" bestFit="1" customWidth="1"/>
    <col min="12457" max="12457" width="16.625" style="20" bestFit="1" customWidth="1"/>
    <col min="12458" max="12458" width="6.125" style="20" customWidth="1"/>
    <col min="12459" max="12459" width="11.875" style="20" bestFit="1" customWidth="1"/>
    <col min="12460" max="12460" width="9.75" style="20" bestFit="1" customWidth="1"/>
    <col min="12461" max="12461" width="6.125" style="20" bestFit="1" customWidth="1"/>
    <col min="12462" max="12462" width="8.875" style="20" bestFit="1" customWidth="1"/>
    <col min="12463" max="12463" width="10.875" style="20" bestFit="1" customWidth="1"/>
    <col min="12464" max="12464" width="8.375" style="20" bestFit="1" customWidth="1"/>
    <col min="12465" max="12465" width="4.625" style="20" customWidth="1"/>
    <col min="12466" max="12466" width="16.5" style="20" customWidth="1"/>
    <col min="12467" max="12467" width="11.125" style="20" customWidth="1"/>
    <col min="12468" max="12468" width="4.625" style="20" customWidth="1"/>
    <col min="12469" max="12469" width="18.5" style="20" bestFit="1" customWidth="1"/>
    <col min="12470" max="12470" width="14.875" style="20" customWidth="1"/>
    <col min="12471" max="12471" width="11.75" style="20" customWidth="1"/>
    <col min="12472" max="12472" width="11" style="20" bestFit="1" customWidth="1"/>
    <col min="12473" max="12473" width="14.875" style="20" customWidth="1"/>
    <col min="12474" max="12474" width="13" style="20" bestFit="1" customWidth="1"/>
    <col min="12475" max="12475" width="18.5" style="20" bestFit="1" customWidth="1"/>
    <col min="12476" max="12477" width="10.125" style="20" bestFit="1" customWidth="1"/>
    <col min="12478" max="12478" width="10.875" style="20" bestFit="1" customWidth="1"/>
    <col min="12479" max="12479" width="10.125" style="20" bestFit="1" customWidth="1"/>
    <col min="12480" max="12480" width="11.125" style="20" customWidth="1"/>
    <col min="12481" max="12481" width="10.125" style="20" customWidth="1"/>
    <col min="12482" max="12482" width="13" style="20" bestFit="1" customWidth="1"/>
    <col min="12483" max="12483" width="9.875" style="20" customWidth="1"/>
    <col min="12484" max="12484" width="15.25" style="20" customWidth="1"/>
    <col min="12485" max="12485" width="13.625" style="20" bestFit="1" customWidth="1"/>
    <col min="12486" max="12486" width="11.75" style="20" customWidth="1"/>
    <col min="12487" max="12487" width="11" style="20" bestFit="1" customWidth="1"/>
    <col min="12488" max="12488" width="13.25" style="20" customWidth="1"/>
    <col min="12489" max="12489" width="11" style="20" bestFit="1" customWidth="1"/>
    <col min="12490" max="12490" width="14.875" style="20" customWidth="1"/>
    <col min="12491" max="12491" width="11.625" style="20" customWidth="1"/>
    <col min="12492" max="12492" width="14.875" style="20" customWidth="1"/>
    <col min="12493" max="12495" width="11.625" style="20" customWidth="1"/>
    <col min="12496" max="12496" width="13.25" style="20" customWidth="1"/>
    <col min="12497" max="12497" width="10.375" style="20" customWidth="1"/>
    <col min="12498" max="12498" width="13.875" style="20" bestFit="1" customWidth="1"/>
    <col min="12499" max="12499" width="13" style="20" bestFit="1" customWidth="1"/>
    <col min="12500" max="12500" width="9.625" style="20" customWidth="1"/>
    <col min="12501" max="12501" width="11.75" style="20" customWidth="1"/>
    <col min="12502" max="12502" width="13.125" style="20" customWidth="1"/>
    <col min="12503" max="12503" width="21" style="20" customWidth="1"/>
    <col min="12504" max="12504" width="9.875" style="20" customWidth="1"/>
    <col min="12505" max="12505" width="10.75" style="20" bestFit="1" customWidth="1"/>
    <col min="12506" max="12506" width="16.375" style="20" customWidth="1"/>
    <col min="12507" max="12507" width="13" style="20" bestFit="1" customWidth="1"/>
    <col min="12508" max="12508" width="16.375" style="20" customWidth="1"/>
    <col min="12509" max="12509" width="10.875" style="20" bestFit="1" customWidth="1"/>
    <col min="12510" max="12510" width="8.875" style="20" bestFit="1" customWidth="1"/>
    <col min="12511" max="12511" width="15.25" style="20" customWidth="1"/>
    <col min="12512" max="12512" width="8.875" style="20" customWidth="1"/>
    <col min="12513" max="12513" width="14.125" style="20" customWidth="1"/>
    <col min="12514" max="12514" width="15.875" style="20" customWidth="1"/>
    <col min="12515" max="12515" width="11.75" style="20" customWidth="1"/>
    <col min="12516" max="12516" width="10.875" style="20" customWidth="1"/>
    <col min="12517" max="12707" width="17.5" style="20"/>
    <col min="12708" max="12708" width="2.375" style="20" bestFit="1" customWidth="1"/>
    <col min="12709" max="12709" width="9.5" style="20" customWidth="1"/>
    <col min="12710" max="12710" width="9" style="20" bestFit="1" customWidth="1"/>
    <col min="12711" max="12711" width="9.5" style="20" customWidth="1"/>
    <col min="12712" max="12712" width="9" style="20" bestFit="1" customWidth="1"/>
    <col min="12713" max="12713" width="16.625" style="20" bestFit="1" customWidth="1"/>
    <col min="12714" max="12714" width="6.125" style="20" customWidth="1"/>
    <col min="12715" max="12715" width="11.875" style="20" bestFit="1" customWidth="1"/>
    <col min="12716" max="12716" width="9.75" style="20" bestFit="1" customWidth="1"/>
    <col min="12717" max="12717" width="6.125" style="20" bestFit="1" customWidth="1"/>
    <col min="12718" max="12718" width="8.875" style="20" bestFit="1" customWidth="1"/>
    <col min="12719" max="12719" width="10.875" style="20" bestFit="1" customWidth="1"/>
    <col min="12720" max="12720" width="8.375" style="20" bestFit="1" customWidth="1"/>
    <col min="12721" max="12721" width="4.625" style="20" customWidth="1"/>
    <col min="12722" max="12722" width="16.5" style="20" customWidth="1"/>
    <col min="12723" max="12723" width="11.125" style="20" customWidth="1"/>
    <col min="12724" max="12724" width="4.625" style="20" customWidth="1"/>
    <col min="12725" max="12725" width="18.5" style="20" bestFit="1" customWidth="1"/>
    <col min="12726" max="12726" width="14.875" style="20" customWidth="1"/>
    <col min="12727" max="12727" width="11.75" style="20" customWidth="1"/>
    <col min="12728" max="12728" width="11" style="20" bestFit="1" customWidth="1"/>
    <col min="12729" max="12729" width="14.875" style="20" customWidth="1"/>
    <col min="12730" max="12730" width="13" style="20" bestFit="1" customWidth="1"/>
    <col min="12731" max="12731" width="18.5" style="20" bestFit="1" customWidth="1"/>
    <col min="12732" max="12733" width="10.125" style="20" bestFit="1" customWidth="1"/>
    <col min="12734" max="12734" width="10.875" style="20" bestFit="1" customWidth="1"/>
    <col min="12735" max="12735" width="10.125" style="20" bestFit="1" customWidth="1"/>
    <col min="12736" max="12736" width="11.125" style="20" customWidth="1"/>
    <col min="12737" max="12737" width="10.125" style="20" customWidth="1"/>
    <col min="12738" max="12738" width="13" style="20" bestFit="1" customWidth="1"/>
    <col min="12739" max="12739" width="9.875" style="20" customWidth="1"/>
    <col min="12740" max="12740" width="15.25" style="20" customWidth="1"/>
    <col min="12741" max="12741" width="13.625" style="20" bestFit="1" customWidth="1"/>
    <col min="12742" max="12742" width="11.75" style="20" customWidth="1"/>
    <col min="12743" max="12743" width="11" style="20" bestFit="1" customWidth="1"/>
    <col min="12744" max="12744" width="13.25" style="20" customWidth="1"/>
    <col min="12745" max="12745" width="11" style="20" bestFit="1" customWidth="1"/>
    <col min="12746" max="12746" width="14.875" style="20" customWidth="1"/>
    <col min="12747" max="12747" width="11.625" style="20" customWidth="1"/>
    <col min="12748" max="12748" width="14.875" style="20" customWidth="1"/>
    <col min="12749" max="12751" width="11.625" style="20" customWidth="1"/>
    <col min="12752" max="12752" width="13.25" style="20" customWidth="1"/>
    <col min="12753" max="12753" width="10.375" style="20" customWidth="1"/>
    <col min="12754" max="12754" width="13.875" style="20" bestFit="1" customWidth="1"/>
    <col min="12755" max="12755" width="13" style="20" bestFit="1" customWidth="1"/>
    <col min="12756" max="12756" width="9.625" style="20" customWidth="1"/>
    <col min="12757" max="12757" width="11.75" style="20" customWidth="1"/>
    <col min="12758" max="12758" width="13.125" style="20" customWidth="1"/>
    <col min="12759" max="12759" width="21" style="20" customWidth="1"/>
    <col min="12760" max="12760" width="9.875" style="20" customWidth="1"/>
    <col min="12761" max="12761" width="10.75" style="20" bestFit="1" customWidth="1"/>
    <col min="12762" max="12762" width="16.375" style="20" customWidth="1"/>
    <col min="12763" max="12763" width="13" style="20" bestFit="1" customWidth="1"/>
    <col min="12764" max="12764" width="16.375" style="20" customWidth="1"/>
    <col min="12765" max="12765" width="10.875" style="20" bestFit="1" customWidth="1"/>
    <col min="12766" max="12766" width="8.875" style="20" bestFit="1" customWidth="1"/>
    <col min="12767" max="12767" width="15.25" style="20" customWidth="1"/>
    <col min="12768" max="12768" width="8.875" style="20" customWidth="1"/>
    <col min="12769" max="12769" width="14.125" style="20" customWidth="1"/>
    <col min="12770" max="12770" width="15.875" style="20" customWidth="1"/>
    <col min="12771" max="12771" width="11.75" style="20" customWidth="1"/>
    <col min="12772" max="12772" width="10.875" style="20" customWidth="1"/>
    <col min="12773" max="12963" width="17.5" style="20"/>
    <col min="12964" max="12964" width="2.375" style="20" bestFit="1" customWidth="1"/>
    <col min="12965" max="12965" width="9.5" style="20" customWidth="1"/>
    <col min="12966" max="12966" width="9" style="20" bestFit="1" customWidth="1"/>
    <col min="12967" max="12967" width="9.5" style="20" customWidth="1"/>
    <col min="12968" max="12968" width="9" style="20" bestFit="1" customWidth="1"/>
    <col min="12969" max="12969" width="16.625" style="20" bestFit="1" customWidth="1"/>
    <col min="12970" max="12970" width="6.125" style="20" customWidth="1"/>
    <col min="12971" max="12971" width="11.875" style="20" bestFit="1" customWidth="1"/>
    <col min="12972" max="12972" width="9.75" style="20" bestFit="1" customWidth="1"/>
    <col min="12973" max="12973" width="6.125" style="20" bestFit="1" customWidth="1"/>
    <col min="12974" max="12974" width="8.875" style="20" bestFit="1" customWidth="1"/>
    <col min="12975" max="12975" width="10.875" style="20" bestFit="1" customWidth="1"/>
    <col min="12976" max="12976" width="8.375" style="20" bestFit="1" customWidth="1"/>
    <col min="12977" max="12977" width="4.625" style="20" customWidth="1"/>
    <col min="12978" max="12978" width="16.5" style="20" customWidth="1"/>
    <col min="12979" max="12979" width="11.125" style="20" customWidth="1"/>
    <col min="12980" max="12980" width="4.625" style="20" customWidth="1"/>
    <col min="12981" max="12981" width="18.5" style="20" bestFit="1" customWidth="1"/>
    <col min="12982" max="12982" width="14.875" style="20" customWidth="1"/>
    <col min="12983" max="12983" width="11.75" style="20" customWidth="1"/>
    <col min="12984" max="12984" width="11" style="20" bestFit="1" customWidth="1"/>
    <col min="12985" max="12985" width="14.875" style="20" customWidth="1"/>
    <col min="12986" max="12986" width="13" style="20" bestFit="1" customWidth="1"/>
    <col min="12987" max="12987" width="18.5" style="20" bestFit="1" customWidth="1"/>
    <col min="12988" max="12989" width="10.125" style="20" bestFit="1" customWidth="1"/>
    <col min="12990" max="12990" width="10.875" style="20" bestFit="1" customWidth="1"/>
    <col min="12991" max="12991" width="10.125" style="20" bestFit="1" customWidth="1"/>
    <col min="12992" max="12992" width="11.125" style="20" customWidth="1"/>
    <col min="12993" max="12993" width="10.125" style="20" customWidth="1"/>
    <col min="12994" max="12994" width="13" style="20" bestFit="1" customWidth="1"/>
    <col min="12995" max="12995" width="9.875" style="20" customWidth="1"/>
    <col min="12996" max="12996" width="15.25" style="20" customWidth="1"/>
    <col min="12997" max="12997" width="13.625" style="20" bestFit="1" customWidth="1"/>
    <col min="12998" max="12998" width="11.75" style="20" customWidth="1"/>
    <col min="12999" max="12999" width="11" style="20" bestFit="1" customWidth="1"/>
    <col min="13000" max="13000" width="13.25" style="20" customWidth="1"/>
    <col min="13001" max="13001" width="11" style="20" bestFit="1" customWidth="1"/>
    <col min="13002" max="13002" width="14.875" style="20" customWidth="1"/>
    <col min="13003" max="13003" width="11.625" style="20" customWidth="1"/>
    <col min="13004" max="13004" width="14.875" style="20" customWidth="1"/>
    <col min="13005" max="13007" width="11.625" style="20" customWidth="1"/>
    <col min="13008" max="13008" width="13.25" style="20" customWidth="1"/>
    <col min="13009" max="13009" width="10.375" style="20" customWidth="1"/>
    <col min="13010" max="13010" width="13.875" style="20" bestFit="1" customWidth="1"/>
    <col min="13011" max="13011" width="13" style="20" bestFit="1" customWidth="1"/>
    <col min="13012" max="13012" width="9.625" style="20" customWidth="1"/>
    <col min="13013" max="13013" width="11.75" style="20" customWidth="1"/>
    <col min="13014" max="13014" width="13.125" style="20" customWidth="1"/>
    <col min="13015" max="13015" width="21" style="20" customWidth="1"/>
    <col min="13016" max="13016" width="9.875" style="20" customWidth="1"/>
    <col min="13017" max="13017" width="10.75" style="20" bestFit="1" customWidth="1"/>
    <col min="13018" max="13018" width="16.375" style="20" customWidth="1"/>
    <col min="13019" max="13019" width="13" style="20" bestFit="1" customWidth="1"/>
    <col min="13020" max="13020" width="16.375" style="20" customWidth="1"/>
    <col min="13021" max="13021" width="10.875" style="20" bestFit="1" customWidth="1"/>
    <col min="13022" max="13022" width="8.875" style="20" bestFit="1" customWidth="1"/>
    <col min="13023" max="13023" width="15.25" style="20" customWidth="1"/>
    <col min="13024" max="13024" width="8.875" style="20" customWidth="1"/>
    <col min="13025" max="13025" width="14.125" style="20" customWidth="1"/>
    <col min="13026" max="13026" width="15.875" style="20" customWidth="1"/>
    <col min="13027" max="13027" width="11.75" style="20" customWidth="1"/>
    <col min="13028" max="13028" width="10.875" style="20" customWidth="1"/>
    <col min="13029" max="13219" width="17.5" style="20"/>
    <col min="13220" max="13220" width="2.375" style="20" bestFit="1" customWidth="1"/>
    <col min="13221" max="13221" width="9.5" style="20" customWidth="1"/>
    <col min="13222" max="13222" width="9" style="20" bestFit="1" customWidth="1"/>
    <col min="13223" max="13223" width="9.5" style="20" customWidth="1"/>
    <col min="13224" max="13224" width="9" style="20" bestFit="1" customWidth="1"/>
    <col min="13225" max="13225" width="16.625" style="20" bestFit="1" customWidth="1"/>
    <col min="13226" max="13226" width="6.125" style="20" customWidth="1"/>
    <col min="13227" max="13227" width="11.875" style="20" bestFit="1" customWidth="1"/>
    <col min="13228" max="13228" width="9.75" style="20" bestFit="1" customWidth="1"/>
    <col min="13229" max="13229" width="6.125" style="20" bestFit="1" customWidth="1"/>
    <col min="13230" max="13230" width="8.875" style="20" bestFit="1" customWidth="1"/>
    <col min="13231" max="13231" width="10.875" style="20" bestFit="1" customWidth="1"/>
    <col min="13232" max="13232" width="8.375" style="20" bestFit="1" customWidth="1"/>
    <col min="13233" max="13233" width="4.625" style="20" customWidth="1"/>
    <col min="13234" max="13234" width="16.5" style="20" customWidth="1"/>
    <col min="13235" max="13235" width="11.125" style="20" customWidth="1"/>
    <col min="13236" max="13236" width="4.625" style="20" customWidth="1"/>
    <col min="13237" max="13237" width="18.5" style="20" bestFit="1" customWidth="1"/>
    <col min="13238" max="13238" width="14.875" style="20" customWidth="1"/>
    <col min="13239" max="13239" width="11.75" style="20" customWidth="1"/>
    <col min="13240" max="13240" width="11" style="20" bestFit="1" customWidth="1"/>
    <col min="13241" max="13241" width="14.875" style="20" customWidth="1"/>
    <col min="13242" max="13242" width="13" style="20" bestFit="1" customWidth="1"/>
    <col min="13243" max="13243" width="18.5" style="20" bestFit="1" customWidth="1"/>
    <col min="13244" max="13245" width="10.125" style="20" bestFit="1" customWidth="1"/>
    <col min="13246" max="13246" width="10.875" style="20" bestFit="1" customWidth="1"/>
    <col min="13247" max="13247" width="10.125" style="20" bestFit="1" customWidth="1"/>
    <col min="13248" max="13248" width="11.125" style="20" customWidth="1"/>
    <col min="13249" max="13249" width="10.125" style="20" customWidth="1"/>
    <col min="13250" max="13250" width="13" style="20" bestFit="1" customWidth="1"/>
    <col min="13251" max="13251" width="9.875" style="20" customWidth="1"/>
    <col min="13252" max="13252" width="15.25" style="20" customWidth="1"/>
    <col min="13253" max="13253" width="13.625" style="20" bestFit="1" customWidth="1"/>
    <col min="13254" max="13254" width="11.75" style="20" customWidth="1"/>
    <col min="13255" max="13255" width="11" style="20" bestFit="1" customWidth="1"/>
    <col min="13256" max="13256" width="13.25" style="20" customWidth="1"/>
    <col min="13257" max="13257" width="11" style="20" bestFit="1" customWidth="1"/>
    <col min="13258" max="13258" width="14.875" style="20" customWidth="1"/>
    <col min="13259" max="13259" width="11.625" style="20" customWidth="1"/>
    <col min="13260" max="13260" width="14.875" style="20" customWidth="1"/>
    <col min="13261" max="13263" width="11.625" style="20" customWidth="1"/>
    <col min="13264" max="13264" width="13.25" style="20" customWidth="1"/>
    <col min="13265" max="13265" width="10.375" style="20" customWidth="1"/>
    <col min="13266" max="13266" width="13.875" style="20" bestFit="1" customWidth="1"/>
    <col min="13267" max="13267" width="13" style="20" bestFit="1" customWidth="1"/>
    <col min="13268" max="13268" width="9.625" style="20" customWidth="1"/>
    <col min="13269" max="13269" width="11.75" style="20" customWidth="1"/>
    <col min="13270" max="13270" width="13.125" style="20" customWidth="1"/>
    <col min="13271" max="13271" width="21" style="20" customWidth="1"/>
    <col min="13272" max="13272" width="9.875" style="20" customWidth="1"/>
    <col min="13273" max="13273" width="10.75" style="20" bestFit="1" customWidth="1"/>
    <col min="13274" max="13274" width="16.375" style="20" customWidth="1"/>
    <col min="13275" max="13275" width="13" style="20" bestFit="1" customWidth="1"/>
    <col min="13276" max="13276" width="16.375" style="20" customWidth="1"/>
    <col min="13277" max="13277" width="10.875" style="20" bestFit="1" customWidth="1"/>
    <col min="13278" max="13278" width="8.875" style="20" bestFit="1" customWidth="1"/>
    <col min="13279" max="13279" width="15.25" style="20" customWidth="1"/>
    <col min="13280" max="13280" width="8.875" style="20" customWidth="1"/>
    <col min="13281" max="13281" width="14.125" style="20" customWidth="1"/>
    <col min="13282" max="13282" width="15.875" style="20" customWidth="1"/>
    <col min="13283" max="13283" width="11.75" style="20" customWidth="1"/>
    <col min="13284" max="13284" width="10.875" style="20" customWidth="1"/>
    <col min="13285" max="13475" width="17.5" style="20"/>
    <col min="13476" max="13476" width="2.375" style="20" bestFit="1" customWidth="1"/>
    <col min="13477" max="13477" width="9.5" style="20" customWidth="1"/>
    <col min="13478" max="13478" width="9" style="20" bestFit="1" customWidth="1"/>
    <col min="13479" max="13479" width="9.5" style="20" customWidth="1"/>
    <col min="13480" max="13480" width="9" style="20" bestFit="1" customWidth="1"/>
    <col min="13481" max="13481" width="16.625" style="20" bestFit="1" customWidth="1"/>
    <col min="13482" max="13482" width="6.125" style="20" customWidth="1"/>
    <col min="13483" max="13483" width="11.875" style="20" bestFit="1" customWidth="1"/>
    <col min="13484" max="13484" width="9.75" style="20" bestFit="1" customWidth="1"/>
    <col min="13485" max="13485" width="6.125" style="20" bestFit="1" customWidth="1"/>
    <col min="13486" max="13486" width="8.875" style="20" bestFit="1" customWidth="1"/>
    <col min="13487" max="13487" width="10.875" style="20" bestFit="1" customWidth="1"/>
    <col min="13488" max="13488" width="8.375" style="20" bestFit="1" customWidth="1"/>
    <col min="13489" max="13489" width="4.625" style="20" customWidth="1"/>
    <col min="13490" max="13490" width="16.5" style="20" customWidth="1"/>
    <col min="13491" max="13491" width="11.125" style="20" customWidth="1"/>
    <col min="13492" max="13492" width="4.625" style="20" customWidth="1"/>
    <col min="13493" max="13493" width="18.5" style="20" bestFit="1" customWidth="1"/>
    <col min="13494" max="13494" width="14.875" style="20" customWidth="1"/>
    <col min="13495" max="13495" width="11.75" style="20" customWidth="1"/>
    <col min="13496" max="13496" width="11" style="20" bestFit="1" customWidth="1"/>
    <col min="13497" max="13497" width="14.875" style="20" customWidth="1"/>
    <col min="13498" max="13498" width="13" style="20" bestFit="1" customWidth="1"/>
    <col min="13499" max="13499" width="18.5" style="20" bestFit="1" customWidth="1"/>
    <col min="13500" max="13501" width="10.125" style="20" bestFit="1" customWidth="1"/>
    <col min="13502" max="13502" width="10.875" style="20" bestFit="1" customWidth="1"/>
    <col min="13503" max="13503" width="10.125" style="20" bestFit="1" customWidth="1"/>
    <col min="13504" max="13504" width="11.125" style="20" customWidth="1"/>
    <col min="13505" max="13505" width="10.125" style="20" customWidth="1"/>
    <col min="13506" max="13506" width="13" style="20" bestFit="1" customWidth="1"/>
    <col min="13507" max="13507" width="9.875" style="20" customWidth="1"/>
    <col min="13508" max="13508" width="15.25" style="20" customWidth="1"/>
    <col min="13509" max="13509" width="13.625" style="20" bestFit="1" customWidth="1"/>
    <col min="13510" max="13510" width="11.75" style="20" customWidth="1"/>
    <col min="13511" max="13511" width="11" style="20" bestFit="1" customWidth="1"/>
    <col min="13512" max="13512" width="13.25" style="20" customWidth="1"/>
    <col min="13513" max="13513" width="11" style="20" bestFit="1" customWidth="1"/>
    <col min="13514" max="13514" width="14.875" style="20" customWidth="1"/>
    <col min="13515" max="13515" width="11.625" style="20" customWidth="1"/>
    <col min="13516" max="13516" width="14.875" style="20" customWidth="1"/>
    <col min="13517" max="13519" width="11.625" style="20" customWidth="1"/>
    <col min="13520" max="13520" width="13.25" style="20" customWidth="1"/>
    <col min="13521" max="13521" width="10.375" style="20" customWidth="1"/>
    <col min="13522" max="13522" width="13.875" style="20" bestFit="1" customWidth="1"/>
    <col min="13523" max="13523" width="13" style="20" bestFit="1" customWidth="1"/>
    <col min="13524" max="13524" width="9.625" style="20" customWidth="1"/>
    <col min="13525" max="13525" width="11.75" style="20" customWidth="1"/>
    <col min="13526" max="13526" width="13.125" style="20" customWidth="1"/>
    <col min="13527" max="13527" width="21" style="20" customWidth="1"/>
    <col min="13528" max="13528" width="9.875" style="20" customWidth="1"/>
    <col min="13529" max="13529" width="10.75" style="20" bestFit="1" customWidth="1"/>
    <col min="13530" max="13530" width="16.375" style="20" customWidth="1"/>
    <col min="13531" max="13531" width="13" style="20" bestFit="1" customWidth="1"/>
    <col min="13532" max="13532" width="16.375" style="20" customWidth="1"/>
    <col min="13533" max="13533" width="10.875" style="20" bestFit="1" customWidth="1"/>
    <col min="13534" max="13534" width="8.875" style="20" bestFit="1" customWidth="1"/>
    <col min="13535" max="13535" width="15.25" style="20" customWidth="1"/>
    <col min="13536" max="13536" width="8.875" style="20" customWidth="1"/>
    <col min="13537" max="13537" width="14.125" style="20" customWidth="1"/>
    <col min="13538" max="13538" width="15.875" style="20" customWidth="1"/>
    <col min="13539" max="13539" width="11.75" style="20" customWidth="1"/>
    <col min="13540" max="13540" width="10.875" style="20" customWidth="1"/>
    <col min="13541" max="13731" width="17.5" style="20"/>
    <col min="13732" max="13732" width="2.375" style="20" bestFit="1" customWidth="1"/>
    <col min="13733" max="13733" width="9.5" style="20" customWidth="1"/>
    <col min="13734" max="13734" width="9" style="20" bestFit="1" customWidth="1"/>
    <col min="13735" max="13735" width="9.5" style="20" customWidth="1"/>
    <col min="13736" max="13736" width="9" style="20" bestFit="1" customWidth="1"/>
    <col min="13737" max="13737" width="16.625" style="20" bestFit="1" customWidth="1"/>
    <col min="13738" max="13738" width="6.125" style="20" customWidth="1"/>
    <col min="13739" max="13739" width="11.875" style="20" bestFit="1" customWidth="1"/>
    <col min="13740" max="13740" width="9.75" style="20" bestFit="1" customWidth="1"/>
    <col min="13741" max="13741" width="6.125" style="20" bestFit="1" customWidth="1"/>
    <col min="13742" max="13742" width="8.875" style="20" bestFit="1" customWidth="1"/>
    <col min="13743" max="13743" width="10.875" style="20" bestFit="1" customWidth="1"/>
    <col min="13744" max="13744" width="8.375" style="20" bestFit="1" customWidth="1"/>
    <col min="13745" max="13745" width="4.625" style="20" customWidth="1"/>
    <col min="13746" max="13746" width="16.5" style="20" customWidth="1"/>
    <col min="13747" max="13747" width="11.125" style="20" customWidth="1"/>
    <col min="13748" max="13748" width="4.625" style="20" customWidth="1"/>
    <col min="13749" max="13749" width="18.5" style="20" bestFit="1" customWidth="1"/>
    <col min="13750" max="13750" width="14.875" style="20" customWidth="1"/>
    <col min="13751" max="13751" width="11.75" style="20" customWidth="1"/>
    <col min="13752" max="13752" width="11" style="20" bestFit="1" customWidth="1"/>
    <col min="13753" max="13753" width="14.875" style="20" customWidth="1"/>
    <col min="13754" max="13754" width="13" style="20" bestFit="1" customWidth="1"/>
    <col min="13755" max="13755" width="18.5" style="20" bestFit="1" customWidth="1"/>
    <col min="13756" max="13757" width="10.125" style="20" bestFit="1" customWidth="1"/>
    <col min="13758" max="13758" width="10.875" style="20" bestFit="1" customWidth="1"/>
    <col min="13759" max="13759" width="10.125" style="20" bestFit="1" customWidth="1"/>
    <col min="13760" max="13760" width="11.125" style="20" customWidth="1"/>
    <col min="13761" max="13761" width="10.125" style="20" customWidth="1"/>
    <col min="13762" max="13762" width="13" style="20" bestFit="1" customWidth="1"/>
    <col min="13763" max="13763" width="9.875" style="20" customWidth="1"/>
    <col min="13764" max="13764" width="15.25" style="20" customWidth="1"/>
    <col min="13765" max="13765" width="13.625" style="20" bestFit="1" customWidth="1"/>
    <col min="13766" max="13766" width="11.75" style="20" customWidth="1"/>
    <col min="13767" max="13767" width="11" style="20" bestFit="1" customWidth="1"/>
    <col min="13768" max="13768" width="13.25" style="20" customWidth="1"/>
    <col min="13769" max="13769" width="11" style="20" bestFit="1" customWidth="1"/>
    <col min="13770" max="13770" width="14.875" style="20" customWidth="1"/>
    <col min="13771" max="13771" width="11.625" style="20" customWidth="1"/>
    <col min="13772" max="13772" width="14.875" style="20" customWidth="1"/>
    <col min="13773" max="13775" width="11.625" style="20" customWidth="1"/>
    <col min="13776" max="13776" width="13.25" style="20" customWidth="1"/>
    <col min="13777" max="13777" width="10.375" style="20" customWidth="1"/>
    <col min="13778" max="13778" width="13.875" style="20" bestFit="1" customWidth="1"/>
    <col min="13779" max="13779" width="13" style="20" bestFit="1" customWidth="1"/>
    <col min="13780" max="13780" width="9.625" style="20" customWidth="1"/>
    <col min="13781" max="13781" width="11.75" style="20" customWidth="1"/>
    <col min="13782" max="13782" width="13.125" style="20" customWidth="1"/>
    <col min="13783" max="13783" width="21" style="20" customWidth="1"/>
    <col min="13784" max="13784" width="9.875" style="20" customWidth="1"/>
    <col min="13785" max="13785" width="10.75" style="20" bestFit="1" customWidth="1"/>
    <col min="13786" max="13786" width="16.375" style="20" customWidth="1"/>
    <col min="13787" max="13787" width="13" style="20" bestFit="1" customWidth="1"/>
    <col min="13788" max="13788" width="16.375" style="20" customWidth="1"/>
    <col min="13789" max="13789" width="10.875" style="20" bestFit="1" customWidth="1"/>
    <col min="13790" max="13790" width="8.875" style="20" bestFit="1" customWidth="1"/>
    <col min="13791" max="13791" width="15.25" style="20" customWidth="1"/>
    <col min="13792" max="13792" width="8.875" style="20" customWidth="1"/>
    <col min="13793" max="13793" width="14.125" style="20" customWidth="1"/>
    <col min="13794" max="13794" width="15.875" style="20" customWidth="1"/>
    <col min="13795" max="13795" width="11.75" style="20" customWidth="1"/>
    <col min="13796" max="13796" width="10.875" style="20" customWidth="1"/>
    <col min="13797" max="13987" width="17.5" style="20"/>
    <col min="13988" max="13988" width="2.375" style="20" bestFit="1" customWidth="1"/>
    <col min="13989" max="13989" width="9.5" style="20" customWidth="1"/>
    <col min="13990" max="13990" width="9" style="20" bestFit="1" customWidth="1"/>
    <col min="13991" max="13991" width="9.5" style="20" customWidth="1"/>
    <col min="13992" max="13992" width="9" style="20" bestFit="1" customWidth="1"/>
    <col min="13993" max="13993" width="16.625" style="20" bestFit="1" customWidth="1"/>
    <col min="13994" max="13994" width="6.125" style="20" customWidth="1"/>
    <col min="13995" max="13995" width="11.875" style="20" bestFit="1" customWidth="1"/>
    <col min="13996" max="13996" width="9.75" style="20" bestFit="1" customWidth="1"/>
    <col min="13997" max="13997" width="6.125" style="20" bestFit="1" customWidth="1"/>
    <col min="13998" max="13998" width="8.875" style="20" bestFit="1" customWidth="1"/>
    <col min="13999" max="13999" width="10.875" style="20" bestFit="1" customWidth="1"/>
    <col min="14000" max="14000" width="8.375" style="20" bestFit="1" customWidth="1"/>
    <col min="14001" max="14001" width="4.625" style="20" customWidth="1"/>
    <col min="14002" max="14002" width="16.5" style="20" customWidth="1"/>
    <col min="14003" max="14003" width="11.125" style="20" customWidth="1"/>
    <col min="14004" max="14004" width="4.625" style="20" customWidth="1"/>
    <col min="14005" max="14005" width="18.5" style="20" bestFit="1" customWidth="1"/>
    <col min="14006" max="14006" width="14.875" style="20" customWidth="1"/>
    <col min="14007" max="14007" width="11.75" style="20" customWidth="1"/>
    <col min="14008" max="14008" width="11" style="20" bestFit="1" customWidth="1"/>
    <col min="14009" max="14009" width="14.875" style="20" customWidth="1"/>
    <col min="14010" max="14010" width="13" style="20" bestFit="1" customWidth="1"/>
    <col min="14011" max="14011" width="18.5" style="20" bestFit="1" customWidth="1"/>
    <col min="14012" max="14013" width="10.125" style="20" bestFit="1" customWidth="1"/>
    <col min="14014" max="14014" width="10.875" style="20" bestFit="1" customWidth="1"/>
    <col min="14015" max="14015" width="10.125" style="20" bestFit="1" customWidth="1"/>
    <col min="14016" max="14016" width="11.125" style="20" customWidth="1"/>
    <col min="14017" max="14017" width="10.125" style="20" customWidth="1"/>
    <col min="14018" max="14018" width="13" style="20" bestFit="1" customWidth="1"/>
    <col min="14019" max="14019" width="9.875" style="20" customWidth="1"/>
    <col min="14020" max="14020" width="15.25" style="20" customWidth="1"/>
    <col min="14021" max="14021" width="13.625" style="20" bestFit="1" customWidth="1"/>
    <col min="14022" max="14022" width="11.75" style="20" customWidth="1"/>
    <col min="14023" max="14023" width="11" style="20" bestFit="1" customWidth="1"/>
    <col min="14024" max="14024" width="13.25" style="20" customWidth="1"/>
    <col min="14025" max="14025" width="11" style="20" bestFit="1" customWidth="1"/>
    <col min="14026" max="14026" width="14.875" style="20" customWidth="1"/>
    <col min="14027" max="14027" width="11.625" style="20" customWidth="1"/>
    <col min="14028" max="14028" width="14.875" style="20" customWidth="1"/>
    <col min="14029" max="14031" width="11.625" style="20" customWidth="1"/>
    <col min="14032" max="14032" width="13.25" style="20" customWidth="1"/>
    <col min="14033" max="14033" width="10.375" style="20" customWidth="1"/>
    <col min="14034" max="14034" width="13.875" style="20" bestFit="1" customWidth="1"/>
    <col min="14035" max="14035" width="13" style="20" bestFit="1" customWidth="1"/>
    <col min="14036" max="14036" width="9.625" style="20" customWidth="1"/>
    <col min="14037" max="14037" width="11.75" style="20" customWidth="1"/>
    <col min="14038" max="14038" width="13.125" style="20" customWidth="1"/>
    <col min="14039" max="14039" width="21" style="20" customWidth="1"/>
    <col min="14040" max="14040" width="9.875" style="20" customWidth="1"/>
    <col min="14041" max="14041" width="10.75" style="20" bestFit="1" customWidth="1"/>
    <col min="14042" max="14042" width="16.375" style="20" customWidth="1"/>
    <col min="14043" max="14043" width="13" style="20" bestFit="1" customWidth="1"/>
    <col min="14044" max="14044" width="16.375" style="20" customWidth="1"/>
    <col min="14045" max="14045" width="10.875" style="20" bestFit="1" customWidth="1"/>
    <col min="14046" max="14046" width="8.875" style="20" bestFit="1" customWidth="1"/>
    <col min="14047" max="14047" width="15.25" style="20" customWidth="1"/>
    <col min="14048" max="14048" width="8.875" style="20" customWidth="1"/>
    <col min="14049" max="14049" width="14.125" style="20" customWidth="1"/>
    <col min="14050" max="14050" width="15.875" style="20" customWidth="1"/>
    <col min="14051" max="14051" width="11.75" style="20" customWidth="1"/>
    <col min="14052" max="14052" width="10.875" style="20" customWidth="1"/>
    <col min="14053" max="14243" width="17.5" style="20"/>
    <col min="14244" max="14244" width="2.375" style="20" bestFit="1" customWidth="1"/>
    <col min="14245" max="14245" width="9.5" style="20" customWidth="1"/>
    <col min="14246" max="14246" width="9" style="20" bestFit="1" customWidth="1"/>
    <col min="14247" max="14247" width="9.5" style="20" customWidth="1"/>
    <col min="14248" max="14248" width="9" style="20" bestFit="1" customWidth="1"/>
    <col min="14249" max="14249" width="16.625" style="20" bestFit="1" customWidth="1"/>
    <col min="14250" max="14250" width="6.125" style="20" customWidth="1"/>
    <col min="14251" max="14251" width="11.875" style="20" bestFit="1" customWidth="1"/>
    <col min="14252" max="14252" width="9.75" style="20" bestFit="1" customWidth="1"/>
    <col min="14253" max="14253" width="6.125" style="20" bestFit="1" customWidth="1"/>
    <col min="14254" max="14254" width="8.875" style="20" bestFit="1" customWidth="1"/>
    <col min="14255" max="14255" width="10.875" style="20" bestFit="1" customWidth="1"/>
    <col min="14256" max="14256" width="8.375" style="20" bestFit="1" customWidth="1"/>
    <col min="14257" max="14257" width="4.625" style="20" customWidth="1"/>
    <col min="14258" max="14258" width="16.5" style="20" customWidth="1"/>
    <col min="14259" max="14259" width="11.125" style="20" customWidth="1"/>
    <col min="14260" max="14260" width="4.625" style="20" customWidth="1"/>
    <col min="14261" max="14261" width="18.5" style="20" bestFit="1" customWidth="1"/>
    <col min="14262" max="14262" width="14.875" style="20" customWidth="1"/>
    <col min="14263" max="14263" width="11.75" style="20" customWidth="1"/>
    <col min="14264" max="14264" width="11" style="20" bestFit="1" customWidth="1"/>
    <col min="14265" max="14265" width="14.875" style="20" customWidth="1"/>
    <col min="14266" max="14266" width="13" style="20" bestFit="1" customWidth="1"/>
    <col min="14267" max="14267" width="18.5" style="20" bestFit="1" customWidth="1"/>
    <col min="14268" max="14269" width="10.125" style="20" bestFit="1" customWidth="1"/>
    <col min="14270" max="14270" width="10.875" style="20" bestFit="1" customWidth="1"/>
    <col min="14271" max="14271" width="10.125" style="20" bestFit="1" customWidth="1"/>
    <col min="14272" max="14272" width="11.125" style="20" customWidth="1"/>
    <col min="14273" max="14273" width="10.125" style="20" customWidth="1"/>
    <col min="14274" max="14274" width="13" style="20" bestFit="1" customWidth="1"/>
    <col min="14275" max="14275" width="9.875" style="20" customWidth="1"/>
    <col min="14276" max="14276" width="15.25" style="20" customWidth="1"/>
    <col min="14277" max="14277" width="13.625" style="20" bestFit="1" customWidth="1"/>
    <col min="14278" max="14278" width="11.75" style="20" customWidth="1"/>
    <col min="14279" max="14279" width="11" style="20" bestFit="1" customWidth="1"/>
    <col min="14280" max="14280" width="13.25" style="20" customWidth="1"/>
    <col min="14281" max="14281" width="11" style="20" bestFit="1" customWidth="1"/>
    <col min="14282" max="14282" width="14.875" style="20" customWidth="1"/>
    <col min="14283" max="14283" width="11.625" style="20" customWidth="1"/>
    <col min="14284" max="14284" width="14.875" style="20" customWidth="1"/>
    <col min="14285" max="14287" width="11.625" style="20" customWidth="1"/>
    <col min="14288" max="14288" width="13.25" style="20" customWidth="1"/>
    <col min="14289" max="14289" width="10.375" style="20" customWidth="1"/>
    <col min="14290" max="14290" width="13.875" style="20" bestFit="1" customWidth="1"/>
    <col min="14291" max="14291" width="13" style="20" bestFit="1" customWidth="1"/>
    <col min="14292" max="14292" width="9.625" style="20" customWidth="1"/>
    <col min="14293" max="14293" width="11.75" style="20" customWidth="1"/>
    <col min="14294" max="14294" width="13.125" style="20" customWidth="1"/>
    <col min="14295" max="14295" width="21" style="20" customWidth="1"/>
    <col min="14296" max="14296" width="9.875" style="20" customWidth="1"/>
    <col min="14297" max="14297" width="10.75" style="20" bestFit="1" customWidth="1"/>
    <col min="14298" max="14298" width="16.375" style="20" customWidth="1"/>
    <col min="14299" max="14299" width="13" style="20" bestFit="1" customWidth="1"/>
    <col min="14300" max="14300" width="16.375" style="20" customWidth="1"/>
    <col min="14301" max="14301" width="10.875" style="20" bestFit="1" customWidth="1"/>
    <col min="14302" max="14302" width="8.875" style="20" bestFit="1" customWidth="1"/>
    <col min="14303" max="14303" width="15.25" style="20" customWidth="1"/>
    <col min="14304" max="14304" width="8.875" style="20" customWidth="1"/>
    <col min="14305" max="14305" width="14.125" style="20" customWidth="1"/>
    <col min="14306" max="14306" width="15.875" style="20" customWidth="1"/>
    <col min="14307" max="14307" width="11.75" style="20" customWidth="1"/>
    <col min="14308" max="14308" width="10.875" style="20" customWidth="1"/>
    <col min="14309" max="14499" width="17.5" style="20"/>
    <col min="14500" max="14500" width="2.375" style="20" bestFit="1" customWidth="1"/>
    <col min="14501" max="14501" width="9.5" style="20" customWidth="1"/>
    <col min="14502" max="14502" width="9" style="20" bestFit="1" customWidth="1"/>
    <col min="14503" max="14503" width="9.5" style="20" customWidth="1"/>
    <col min="14504" max="14504" width="9" style="20" bestFit="1" customWidth="1"/>
    <col min="14505" max="14505" width="16.625" style="20" bestFit="1" customWidth="1"/>
    <col min="14506" max="14506" width="6.125" style="20" customWidth="1"/>
    <col min="14507" max="14507" width="11.875" style="20" bestFit="1" customWidth="1"/>
    <col min="14508" max="14508" width="9.75" style="20" bestFit="1" customWidth="1"/>
    <col min="14509" max="14509" width="6.125" style="20" bestFit="1" customWidth="1"/>
    <col min="14510" max="14510" width="8.875" style="20" bestFit="1" customWidth="1"/>
    <col min="14511" max="14511" width="10.875" style="20" bestFit="1" customWidth="1"/>
    <col min="14512" max="14512" width="8.375" style="20" bestFit="1" customWidth="1"/>
    <col min="14513" max="14513" width="4.625" style="20" customWidth="1"/>
    <col min="14514" max="14514" width="16.5" style="20" customWidth="1"/>
    <col min="14515" max="14515" width="11.125" style="20" customWidth="1"/>
    <col min="14516" max="14516" width="4.625" style="20" customWidth="1"/>
    <col min="14517" max="14517" width="18.5" style="20" bestFit="1" customWidth="1"/>
    <col min="14518" max="14518" width="14.875" style="20" customWidth="1"/>
    <col min="14519" max="14519" width="11.75" style="20" customWidth="1"/>
    <col min="14520" max="14520" width="11" style="20" bestFit="1" customWidth="1"/>
    <col min="14521" max="14521" width="14.875" style="20" customWidth="1"/>
    <col min="14522" max="14522" width="13" style="20" bestFit="1" customWidth="1"/>
    <col min="14523" max="14523" width="18.5" style="20" bestFit="1" customWidth="1"/>
    <col min="14524" max="14525" width="10.125" style="20" bestFit="1" customWidth="1"/>
    <col min="14526" max="14526" width="10.875" style="20" bestFit="1" customWidth="1"/>
    <col min="14527" max="14527" width="10.125" style="20" bestFit="1" customWidth="1"/>
    <col min="14528" max="14528" width="11.125" style="20" customWidth="1"/>
    <col min="14529" max="14529" width="10.125" style="20" customWidth="1"/>
    <col min="14530" max="14530" width="13" style="20" bestFit="1" customWidth="1"/>
    <col min="14531" max="14531" width="9.875" style="20" customWidth="1"/>
    <col min="14532" max="14532" width="15.25" style="20" customWidth="1"/>
    <col min="14533" max="14533" width="13.625" style="20" bestFit="1" customWidth="1"/>
    <col min="14534" max="14534" width="11.75" style="20" customWidth="1"/>
    <col min="14535" max="14535" width="11" style="20" bestFit="1" customWidth="1"/>
    <col min="14536" max="14536" width="13.25" style="20" customWidth="1"/>
    <col min="14537" max="14537" width="11" style="20" bestFit="1" customWidth="1"/>
    <col min="14538" max="14538" width="14.875" style="20" customWidth="1"/>
    <col min="14539" max="14539" width="11.625" style="20" customWidth="1"/>
    <col min="14540" max="14540" width="14.875" style="20" customWidth="1"/>
    <col min="14541" max="14543" width="11.625" style="20" customWidth="1"/>
    <col min="14544" max="14544" width="13.25" style="20" customWidth="1"/>
    <col min="14545" max="14545" width="10.375" style="20" customWidth="1"/>
    <col min="14546" max="14546" width="13.875" style="20" bestFit="1" customWidth="1"/>
    <col min="14547" max="14547" width="13" style="20" bestFit="1" customWidth="1"/>
    <col min="14548" max="14548" width="9.625" style="20" customWidth="1"/>
    <col min="14549" max="14549" width="11.75" style="20" customWidth="1"/>
    <col min="14550" max="14550" width="13.125" style="20" customWidth="1"/>
    <col min="14551" max="14551" width="21" style="20" customWidth="1"/>
    <col min="14552" max="14552" width="9.875" style="20" customWidth="1"/>
    <col min="14553" max="14553" width="10.75" style="20" bestFit="1" customWidth="1"/>
    <col min="14554" max="14554" width="16.375" style="20" customWidth="1"/>
    <col min="14555" max="14555" width="13" style="20" bestFit="1" customWidth="1"/>
    <col min="14556" max="14556" width="16.375" style="20" customWidth="1"/>
    <col min="14557" max="14557" width="10.875" style="20" bestFit="1" customWidth="1"/>
    <col min="14558" max="14558" width="8.875" style="20" bestFit="1" customWidth="1"/>
    <col min="14559" max="14559" width="15.25" style="20" customWidth="1"/>
    <col min="14560" max="14560" width="8.875" style="20" customWidth="1"/>
    <col min="14561" max="14561" width="14.125" style="20" customWidth="1"/>
    <col min="14562" max="14562" width="15.875" style="20" customWidth="1"/>
    <col min="14563" max="14563" width="11.75" style="20" customWidth="1"/>
    <col min="14564" max="14564" width="10.875" style="20" customWidth="1"/>
    <col min="14565" max="14755" width="17.5" style="20"/>
    <col min="14756" max="14756" width="2.375" style="20" bestFit="1" customWidth="1"/>
    <col min="14757" max="14757" width="9.5" style="20" customWidth="1"/>
    <col min="14758" max="14758" width="9" style="20" bestFit="1" customWidth="1"/>
    <col min="14759" max="14759" width="9.5" style="20" customWidth="1"/>
    <col min="14760" max="14760" width="9" style="20" bestFit="1" customWidth="1"/>
    <col min="14761" max="14761" width="16.625" style="20" bestFit="1" customWidth="1"/>
    <col min="14762" max="14762" width="6.125" style="20" customWidth="1"/>
    <col min="14763" max="14763" width="11.875" style="20" bestFit="1" customWidth="1"/>
    <col min="14764" max="14764" width="9.75" style="20" bestFit="1" customWidth="1"/>
    <col min="14765" max="14765" width="6.125" style="20" bestFit="1" customWidth="1"/>
    <col min="14766" max="14766" width="8.875" style="20" bestFit="1" customWidth="1"/>
    <col min="14767" max="14767" width="10.875" style="20" bestFit="1" customWidth="1"/>
    <col min="14768" max="14768" width="8.375" style="20" bestFit="1" customWidth="1"/>
    <col min="14769" max="14769" width="4.625" style="20" customWidth="1"/>
    <col min="14770" max="14770" width="16.5" style="20" customWidth="1"/>
    <col min="14771" max="14771" width="11.125" style="20" customWidth="1"/>
    <col min="14772" max="14772" width="4.625" style="20" customWidth="1"/>
    <col min="14773" max="14773" width="18.5" style="20" bestFit="1" customWidth="1"/>
    <col min="14774" max="14774" width="14.875" style="20" customWidth="1"/>
    <col min="14775" max="14775" width="11.75" style="20" customWidth="1"/>
    <col min="14776" max="14776" width="11" style="20" bestFit="1" customWidth="1"/>
    <col min="14777" max="14777" width="14.875" style="20" customWidth="1"/>
    <col min="14778" max="14778" width="13" style="20" bestFit="1" customWidth="1"/>
    <col min="14779" max="14779" width="18.5" style="20" bestFit="1" customWidth="1"/>
    <col min="14780" max="14781" width="10.125" style="20" bestFit="1" customWidth="1"/>
    <col min="14782" max="14782" width="10.875" style="20" bestFit="1" customWidth="1"/>
    <col min="14783" max="14783" width="10.125" style="20" bestFit="1" customWidth="1"/>
    <col min="14784" max="14784" width="11.125" style="20" customWidth="1"/>
    <col min="14785" max="14785" width="10.125" style="20" customWidth="1"/>
    <col min="14786" max="14786" width="13" style="20" bestFit="1" customWidth="1"/>
    <col min="14787" max="14787" width="9.875" style="20" customWidth="1"/>
    <col min="14788" max="14788" width="15.25" style="20" customWidth="1"/>
    <col min="14789" max="14789" width="13.625" style="20" bestFit="1" customWidth="1"/>
    <col min="14790" max="14790" width="11.75" style="20" customWidth="1"/>
    <col min="14791" max="14791" width="11" style="20" bestFit="1" customWidth="1"/>
    <col min="14792" max="14792" width="13.25" style="20" customWidth="1"/>
    <col min="14793" max="14793" width="11" style="20" bestFit="1" customWidth="1"/>
    <col min="14794" max="14794" width="14.875" style="20" customWidth="1"/>
    <col min="14795" max="14795" width="11.625" style="20" customWidth="1"/>
    <col min="14796" max="14796" width="14.875" style="20" customWidth="1"/>
    <col min="14797" max="14799" width="11.625" style="20" customWidth="1"/>
    <col min="14800" max="14800" width="13.25" style="20" customWidth="1"/>
    <col min="14801" max="14801" width="10.375" style="20" customWidth="1"/>
    <col min="14802" max="14802" width="13.875" style="20" bestFit="1" customWidth="1"/>
    <col min="14803" max="14803" width="13" style="20" bestFit="1" customWidth="1"/>
    <col min="14804" max="14804" width="9.625" style="20" customWidth="1"/>
    <col min="14805" max="14805" width="11.75" style="20" customWidth="1"/>
    <col min="14806" max="14806" width="13.125" style="20" customWidth="1"/>
    <col min="14807" max="14807" width="21" style="20" customWidth="1"/>
    <col min="14808" max="14808" width="9.875" style="20" customWidth="1"/>
    <col min="14809" max="14809" width="10.75" style="20" bestFit="1" customWidth="1"/>
    <col min="14810" max="14810" width="16.375" style="20" customWidth="1"/>
    <col min="14811" max="14811" width="13" style="20" bestFit="1" customWidth="1"/>
    <col min="14812" max="14812" width="16.375" style="20" customWidth="1"/>
    <col min="14813" max="14813" width="10.875" style="20" bestFit="1" customWidth="1"/>
    <col min="14814" max="14814" width="8.875" style="20" bestFit="1" customWidth="1"/>
    <col min="14815" max="14815" width="15.25" style="20" customWidth="1"/>
    <col min="14816" max="14816" width="8.875" style="20" customWidth="1"/>
    <col min="14817" max="14817" width="14.125" style="20" customWidth="1"/>
    <col min="14818" max="14818" width="15.875" style="20" customWidth="1"/>
    <col min="14819" max="14819" width="11.75" style="20" customWidth="1"/>
    <col min="14820" max="14820" width="10.875" style="20" customWidth="1"/>
    <col min="14821" max="15011" width="17.5" style="20"/>
    <col min="15012" max="15012" width="2.375" style="20" bestFit="1" customWidth="1"/>
    <col min="15013" max="15013" width="9.5" style="20" customWidth="1"/>
    <col min="15014" max="15014" width="9" style="20" bestFit="1" customWidth="1"/>
    <col min="15015" max="15015" width="9.5" style="20" customWidth="1"/>
    <col min="15016" max="15016" width="9" style="20" bestFit="1" customWidth="1"/>
    <col min="15017" max="15017" width="16.625" style="20" bestFit="1" customWidth="1"/>
    <col min="15018" max="15018" width="6.125" style="20" customWidth="1"/>
    <col min="15019" max="15019" width="11.875" style="20" bestFit="1" customWidth="1"/>
    <col min="15020" max="15020" width="9.75" style="20" bestFit="1" customWidth="1"/>
    <col min="15021" max="15021" width="6.125" style="20" bestFit="1" customWidth="1"/>
    <col min="15022" max="15022" width="8.875" style="20" bestFit="1" customWidth="1"/>
    <col min="15023" max="15023" width="10.875" style="20" bestFit="1" customWidth="1"/>
    <col min="15024" max="15024" width="8.375" style="20" bestFit="1" customWidth="1"/>
    <col min="15025" max="15025" width="4.625" style="20" customWidth="1"/>
    <col min="15026" max="15026" width="16.5" style="20" customWidth="1"/>
    <col min="15027" max="15027" width="11.125" style="20" customWidth="1"/>
    <col min="15028" max="15028" width="4.625" style="20" customWidth="1"/>
    <col min="15029" max="15029" width="18.5" style="20" bestFit="1" customWidth="1"/>
    <col min="15030" max="15030" width="14.875" style="20" customWidth="1"/>
    <col min="15031" max="15031" width="11.75" style="20" customWidth="1"/>
    <col min="15032" max="15032" width="11" style="20" bestFit="1" customWidth="1"/>
    <col min="15033" max="15033" width="14.875" style="20" customWidth="1"/>
    <col min="15034" max="15034" width="13" style="20" bestFit="1" customWidth="1"/>
    <col min="15035" max="15035" width="18.5" style="20" bestFit="1" customWidth="1"/>
    <col min="15036" max="15037" width="10.125" style="20" bestFit="1" customWidth="1"/>
    <col min="15038" max="15038" width="10.875" style="20" bestFit="1" customWidth="1"/>
    <col min="15039" max="15039" width="10.125" style="20" bestFit="1" customWidth="1"/>
    <col min="15040" max="15040" width="11.125" style="20" customWidth="1"/>
    <col min="15041" max="15041" width="10.125" style="20" customWidth="1"/>
    <col min="15042" max="15042" width="13" style="20" bestFit="1" customWidth="1"/>
    <col min="15043" max="15043" width="9.875" style="20" customWidth="1"/>
    <col min="15044" max="15044" width="15.25" style="20" customWidth="1"/>
    <col min="15045" max="15045" width="13.625" style="20" bestFit="1" customWidth="1"/>
    <col min="15046" max="15046" width="11.75" style="20" customWidth="1"/>
    <col min="15047" max="15047" width="11" style="20" bestFit="1" customWidth="1"/>
    <col min="15048" max="15048" width="13.25" style="20" customWidth="1"/>
    <col min="15049" max="15049" width="11" style="20" bestFit="1" customWidth="1"/>
    <col min="15050" max="15050" width="14.875" style="20" customWidth="1"/>
    <col min="15051" max="15051" width="11.625" style="20" customWidth="1"/>
    <col min="15052" max="15052" width="14.875" style="20" customWidth="1"/>
    <col min="15053" max="15055" width="11.625" style="20" customWidth="1"/>
    <col min="15056" max="15056" width="13.25" style="20" customWidth="1"/>
    <col min="15057" max="15057" width="10.375" style="20" customWidth="1"/>
    <col min="15058" max="15058" width="13.875" style="20" bestFit="1" customWidth="1"/>
    <col min="15059" max="15059" width="13" style="20" bestFit="1" customWidth="1"/>
    <col min="15060" max="15060" width="9.625" style="20" customWidth="1"/>
    <col min="15061" max="15061" width="11.75" style="20" customWidth="1"/>
    <col min="15062" max="15062" width="13.125" style="20" customWidth="1"/>
    <col min="15063" max="15063" width="21" style="20" customWidth="1"/>
    <col min="15064" max="15064" width="9.875" style="20" customWidth="1"/>
    <col min="15065" max="15065" width="10.75" style="20" bestFit="1" customWidth="1"/>
    <col min="15066" max="15066" width="16.375" style="20" customWidth="1"/>
    <col min="15067" max="15067" width="13" style="20" bestFit="1" customWidth="1"/>
    <col min="15068" max="15068" width="16.375" style="20" customWidth="1"/>
    <col min="15069" max="15069" width="10.875" style="20" bestFit="1" customWidth="1"/>
    <col min="15070" max="15070" width="8.875" style="20" bestFit="1" customWidth="1"/>
    <col min="15071" max="15071" width="15.25" style="20" customWidth="1"/>
    <col min="15072" max="15072" width="8.875" style="20" customWidth="1"/>
    <col min="15073" max="15073" width="14.125" style="20" customWidth="1"/>
    <col min="15074" max="15074" width="15.875" style="20" customWidth="1"/>
    <col min="15075" max="15075" width="11.75" style="20" customWidth="1"/>
    <col min="15076" max="15076" width="10.875" style="20" customWidth="1"/>
    <col min="15077" max="15267" width="17.5" style="20"/>
    <col min="15268" max="15268" width="2.375" style="20" bestFit="1" customWidth="1"/>
    <col min="15269" max="15269" width="9.5" style="20" customWidth="1"/>
    <col min="15270" max="15270" width="9" style="20" bestFit="1" customWidth="1"/>
    <col min="15271" max="15271" width="9.5" style="20" customWidth="1"/>
    <col min="15272" max="15272" width="9" style="20" bestFit="1" customWidth="1"/>
    <col min="15273" max="15273" width="16.625" style="20" bestFit="1" customWidth="1"/>
    <col min="15274" max="15274" width="6.125" style="20" customWidth="1"/>
    <col min="15275" max="15275" width="11.875" style="20" bestFit="1" customWidth="1"/>
    <col min="15276" max="15276" width="9.75" style="20" bestFit="1" customWidth="1"/>
    <col min="15277" max="15277" width="6.125" style="20" bestFit="1" customWidth="1"/>
    <col min="15278" max="15278" width="8.875" style="20" bestFit="1" customWidth="1"/>
    <col min="15279" max="15279" width="10.875" style="20" bestFit="1" customWidth="1"/>
    <col min="15280" max="15280" width="8.375" style="20" bestFit="1" customWidth="1"/>
    <col min="15281" max="15281" width="4.625" style="20" customWidth="1"/>
    <col min="15282" max="15282" width="16.5" style="20" customWidth="1"/>
    <col min="15283" max="15283" width="11.125" style="20" customWidth="1"/>
    <col min="15284" max="15284" width="4.625" style="20" customWidth="1"/>
    <col min="15285" max="15285" width="18.5" style="20" bestFit="1" customWidth="1"/>
    <col min="15286" max="15286" width="14.875" style="20" customWidth="1"/>
    <col min="15287" max="15287" width="11.75" style="20" customWidth="1"/>
    <col min="15288" max="15288" width="11" style="20" bestFit="1" customWidth="1"/>
    <col min="15289" max="15289" width="14.875" style="20" customWidth="1"/>
    <col min="15290" max="15290" width="13" style="20" bestFit="1" customWidth="1"/>
    <col min="15291" max="15291" width="18.5" style="20" bestFit="1" customWidth="1"/>
    <col min="15292" max="15293" width="10.125" style="20" bestFit="1" customWidth="1"/>
    <col min="15294" max="15294" width="10.875" style="20" bestFit="1" customWidth="1"/>
    <col min="15295" max="15295" width="10.125" style="20" bestFit="1" customWidth="1"/>
    <col min="15296" max="15296" width="11.125" style="20" customWidth="1"/>
    <col min="15297" max="15297" width="10.125" style="20" customWidth="1"/>
    <col min="15298" max="15298" width="13" style="20" bestFit="1" customWidth="1"/>
    <col min="15299" max="15299" width="9.875" style="20" customWidth="1"/>
    <col min="15300" max="15300" width="15.25" style="20" customWidth="1"/>
    <col min="15301" max="15301" width="13.625" style="20" bestFit="1" customWidth="1"/>
    <col min="15302" max="15302" width="11.75" style="20" customWidth="1"/>
    <col min="15303" max="15303" width="11" style="20" bestFit="1" customWidth="1"/>
    <col min="15304" max="15304" width="13.25" style="20" customWidth="1"/>
    <col min="15305" max="15305" width="11" style="20" bestFit="1" customWidth="1"/>
    <col min="15306" max="15306" width="14.875" style="20" customWidth="1"/>
    <col min="15307" max="15307" width="11.625" style="20" customWidth="1"/>
    <col min="15308" max="15308" width="14.875" style="20" customWidth="1"/>
    <col min="15309" max="15311" width="11.625" style="20" customWidth="1"/>
    <col min="15312" max="15312" width="13.25" style="20" customWidth="1"/>
    <col min="15313" max="15313" width="10.375" style="20" customWidth="1"/>
    <col min="15314" max="15314" width="13.875" style="20" bestFit="1" customWidth="1"/>
    <col min="15315" max="15315" width="13" style="20" bestFit="1" customWidth="1"/>
    <col min="15316" max="15316" width="9.625" style="20" customWidth="1"/>
    <col min="15317" max="15317" width="11.75" style="20" customWidth="1"/>
    <col min="15318" max="15318" width="13.125" style="20" customWidth="1"/>
    <col min="15319" max="15319" width="21" style="20" customWidth="1"/>
    <col min="15320" max="15320" width="9.875" style="20" customWidth="1"/>
    <col min="15321" max="15321" width="10.75" style="20" bestFit="1" customWidth="1"/>
    <col min="15322" max="15322" width="16.375" style="20" customWidth="1"/>
    <col min="15323" max="15323" width="13" style="20" bestFit="1" customWidth="1"/>
    <col min="15324" max="15324" width="16.375" style="20" customWidth="1"/>
    <col min="15325" max="15325" width="10.875" style="20" bestFit="1" customWidth="1"/>
    <col min="15326" max="15326" width="8.875" style="20" bestFit="1" customWidth="1"/>
    <col min="15327" max="15327" width="15.25" style="20" customWidth="1"/>
    <col min="15328" max="15328" width="8.875" style="20" customWidth="1"/>
    <col min="15329" max="15329" width="14.125" style="20" customWidth="1"/>
    <col min="15330" max="15330" width="15.875" style="20" customWidth="1"/>
    <col min="15331" max="15331" width="11.75" style="20" customWidth="1"/>
    <col min="15332" max="15332" width="10.875" style="20" customWidth="1"/>
    <col min="15333" max="15523" width="17.5" style="20"/>
    <col min="15524" max="15524" width="2.375" style="20" bestFit="1" customWidth="1"/>
    <col min="15525" max="15525" width="9.5" style="20" customWidth="1"/>
    <col min="15526" max="15526" width="9" style="20" bestFit="1" customWidth="1"/>
    <col min="15527" max="15527" width="9.5" style="20" customWidth="1"/>
    <col min="15528" max="15528" width="9" style="20" bestFit="1" customWidth="1"/>
    <col min="15529" max="15529" width="16.625" style="20" bestFit="1" customWidth="1"/>
    <col min="15530" max="15530" width="6.125" style="20" customWidth="1"/>
    <col min="15531" max="15531" width="11.875" style="20" bestFit="1" customWidth="1"/>
    <col min="15532" max="15532" width="9.75" style="20" bestFit="1" customWidth="1"/>
    <col min="15533" max="15533" width="6.125" style="20" bestFit="1" customWidth="1"/>
    <col min="15534" max="15534" width="8.875" style="20" bestFit="1" customWidth="1"/>
    <col min="15535" max="15535" width="10.875" style="20" bestFit="1" customWidth="1"/>
    <col min="15536" max="15536" width="8.375" style="20" bestFit="1" customWidth="1"/>
    <col min="15537" max="15537" width="4.625" style="20" customWidth="1"/>
    <col min="15538" max="15538" width="16.5" style="20" customWidth="1"/>
    <col min="15539" max="15539" width="11.125" style="20" customWidth="1"/>
    <col min="15540" max="15540" width="4.625" style="20" customWidth="1"/>
    <col min="15541" max="15541" width="18.5" style="20" bestFit="1" customWidth="1"/>
    <col min="15542" max="15542" width="14.875" style="20" customWidth="1"/>
    <col min="15543" max="15543" width="11.75" style="20" customWidth="1"/>
    <col min="15544" max="15544" width="11" style="20" bestFit="1" customWidth="1"/>
    <col min="15545" max="15545" width="14.875" style="20" customWidth="1"/>
    <col min="15546" max="15546" width="13" style="20" bestFit="1" customWidth="1"/>
    <col min="15547" max="15547" width="18.5" style="20" bestFit="1" customWidth="1"/>
    <col min="15548" max="15549" width="10.125" style="20" bestFit="1" customWidth="1"/>
    <col min="15550" max="15550" width="10.875" style="20" bestFit="1" customWidth="1"/>
    <col min="15551" max="15551" width="10.125" style="20" bestFit="1" customWidth="1"/>
    <col min="15552" max="15552" width="11.125" style="20" customWidth="1"/>
    <col min="15553" max="15553" width="10.125" style="20" customWidth="1"/>
    <col min="15554" max="15554" width="13" style="20" bestFit="1" customWidth="1"/>
    <col min="15555" max="15555" width="9.875" style="20" customWidth="1"/>
    <col min="15556" max="15556" width="15.25" style="20" customWidth="1"/>
    <col min="15557" max="15557" width="13.625" style="20" bestFit="1" customWidth="1"/>
    <col min="15558" max="15558" width="11.75" style="20" customWidth="1"/>
    <col min="15559" max="15559" width="11" style="20" bestFit="1" customWidth="1"/>
    <col min="15560" max="15560" width="13.25" style="20" customWidth="1"/>
    <col min="15561" max="15561" width="11" style="20" bestFit="1" customWidth="1"/>
    <col min="15562" max="15562" width="14.875" style="20" customWidth="1"/>
    <col min="15563" max="15563" width="11.625" style="20" customWidth="1"/>
    <col min="15564" max="15564" width="14.875" style="20" customWidth="1"/>
    <col min="15565" max="15567" width="11.625" style="20" customWidth="1"/>
    <col min="15568" max="15568" width="13.25" style="20" customWidth="1"/>
    <col min="15569" max="15569" width="10.375" style="20" customWidth="1"/>
    <col min="15570" max="15570" width="13.875" style="20" bestFit="1" customWidth="1"/>
    <col min="15571" max="15571" width="13" style="20" bestFit="1" customWidth="1"/>
    <col min="15572" max="15572" width="9.625" style="20" customWidth="1"/>
    <col min="15573" max="15573" width="11.75" style="20" customWidth="1"/>
    <col min="15574" max="15574" width="13.125" style="20" customWidth="1"/>
    <col min="15575" max="15575" width="21" style="20" customWidth="1"/>
    <col min="15576" max="15576" width="9.875" style="20" customWidth="1"/>
    <col min="15577" max="15577" width="10.75" style="20" bestFit="1" customWidth="1"/>
    <col min="15578" max="15578" width="16.375" style="20" customWidth="1"/>
    <col min="15579" max="15579" width="13" style="20" bestFit="1" customWidth="1"/>
    <col min="15580" max="15580" width="16.375" style="20" customWidth="1"/>
    <col min="15581" max="15581" width="10.875" style="20" bestFit="1" customWidth="1"/>
    <col min="15582" max="15582" width="8.875" style="20" bestFit="1" customWidth="1"/>
    <col min="15583" max="15583" width="15.25" style="20" customWidth="1"/>
    <col min="15584" max="15584" width="8.875" style="20" customWidth="1"/>
    <col min="15585" max="15585" width="14.125" style="20" customWidth="1"/>
    <col min="15586" max="15586" width="15.875" style="20" customWidth="1"/>
    <col min="15587" max="15587" width="11.75" style="20" customWidth="1"/>
    <col min="15588" max="15588" width="10.875" style="20" customWidth="1"/>
    <col min="15589" max="15779" width="17.5" style="20"/>
    <col min="15780" max="15780" width="2.375" style="20" bestFit="1" customWidth="1"/>
    <col min="15781" max="15781" width="9.5" style="20" customWidth="1"/>
    <col min="15782" max="15782" width="9" style="20" bestFit="1" customWidth="1"/>
    <col min="15783" max="15783" width="9.5" style="20" customWidth="1"/>
    <col min="15784" max="15784" width="9" style="20" bestFit="1" customWidth="1"/>
    <col min="15785" max="15785" width="16.625" style="20" bestFit="1" customWidth="1"/>
    <col min="15786" max="15786" width="6.125" style="20" customWidth="1"/>
    <col min="15787" max="15787" width="11.875" style="20" bestFit="1" customWidth="1"/>
    <col min="15788" max="15788" width="9.75" style="20" bestFit="1" customWidth="1"/>
    <col min="15789" max="15789" width="6.125" style="20" bestFit="1" customWidth="1"/>
    <col min="15790" max="15790" width="8.875" style="20" bestFit="1" customWidth="1"/>
    <col min="15791" max="15791" width="10.875" style="20" bestFit="1" customWidth="1"/>
    <col min="15792" max="15792" width="8.375" style="20" bestFit="1" customWidth="1"/>
    <col min="15793" max="15793" width="4.625" style="20" customWidth="1"/>
    <col min="15794" max="15794" width="16.5" style="20" customWidth="1"/>
    <col min="15795" max="15795" width="11.125" style="20" customWidth="1"/>
    <col min="15796" max="15796" width="4.625" style="20" customWidth="1"/>
    <col min="15797" max="15797" width="18.5" style="20" bestFit="1" customWidth="1"/>
    <col min="15798" max="15798" width="14.875" style="20" customWidth="1"/>
    <col min="15799" max="15799" width="11.75" style="20" customWidth="1"/>
    <col min="15800" max="15800" width="11" style="20" bestFit="1" customWidth="1"/>
    <col min="15801" max="15801" width="14.875" style="20" customWidth="1"/>
    <col min="15802" max="15802" width="13" style="20" bestFit="1" customWidth="1"/>
    <col min="15803" max="15803" width="18.5" style="20" bestFit="1" customWidth="1"/>
    <col min="15804" max="15805" width="10.125" style="20" bestFit="1" customWidth="1"/>
    <col min="15806" max="15806" width="10.875" style="20" bestFit="1" customWidth="1"/>
    <col min="15807" max="15807" width="10.125" style="20" bestFit="1" customWidth="1"/>
    <col min="15808" max="15808" width="11.125" style="20" customWidth="1"/>
    <col min="15809" max="15809" width="10.125" style="20" customWidth="1"/>
    <col min="15810" max="15810" width="13" style="20" bestFit="1" customWidth="1"/>
    <col min="15811" max="15811" width="9.875" style="20" customWidth="1"/>
    <col min="15812" max="15812" width="15.25" style="20" customWidth="1"/>
    <col min="15813" max="15813" width="13.625" style="20" bestFit="1" customWidth="1"/>
    <col min="15814" max="15814" width="11.75" style="20" customWidth="1"/>
    <col min="15815" max="15815" width="11" style="20" bestFit="1" customWidth="1"/>
    <col min="15816" max="15816" width="13.25" style="20" customWidth="1"/>
    <col min="15817" max="15817" width="11" style="20" bestFit="1" customWidth="1"/>
    <col min="15818" max="15818" width="14.875" style="20" customWidth="1"/>
    <col min="15819" max="15819" width="11.625" style="20" customWidth="1"/>
    <col min="15820" max="15820" width="14.875" style="20" customWidth="1"/>
    <col min="15821" max="15823" width="11.625" style="20" customWidth="1"/>
    <col min="15824" max="15824" width="13.25" style="20" customWidth="1"/>
    <col min="15825" max="15825" width="10.375" style="20" customWidth="1"/>
    <col min="15826" max="15826" width="13.875" style="20" bestFit="1" customWidth="1"/>
    <col min="15827" max="15827" width="13" style="20" bestFit="1" customWidth="1"/>
    <col min="15828" max="15828" width="9.625" style="20" customWidth="1"/>
    <col min="15829" max="15829" width="11.75" style="20" customWidth="1"/>
    <col min="15830" max="15830" width="13.125" style="20" customWidth="1"/>
    <col min="15831" max="15831" width="21" style="20" customWidth="1"/>
    <col min="15832" max="15832" width="9.875" style="20" customWidth="1"/>
    <col min="15833" max="15833" width="10.75" style="20" bestFit="1" customWidth="1"/>
    <col min="15834" max="15834" width="16.375" style="20" customWidth="1"/>
    <col min="15835" max="15835" width="13" style="20" bestFit="1" customWidth="1"/>
    <col min="15836" max="15836" width="16.375" style="20" customWidth="1"/>
    <col min="15837" max="15837" width="10.875" style="20" bestFit="1" customWidth="1"/>
    <col min="15838" max="15838" width="8.875" style="20" bestFit="1" customWidth="1"/>
    <col min="15839" max="15839" width="15.25" style="20" customWidth="1"/>
    <col min="15840" max="15840" width="8.875" style="20" customWidth="1"/>
    <col min="15841" max="15841" width="14.125" style="20" customWidth="1"/>
    <col min="15842" max="15842" width="15.875" style="20" customWidth="1"/>
    <col min="15843" max="15843" width="11.75" style="20" customWidth="1"/>
    <col min="15844" max="15844" width="10.875" style="20" customWidth="1"/>
    <col min="15845" max="16035" width="17.5" style="20"/>
    <col min="16036" max="16036" width="2.375" style="20" bestFit="1" customWidth="1"/>
    <col min="16037" max="16037" width="9.5" style="20" customWidth="1"/>
    <col min="16038" max="16038" width="9" style="20" bestFit="1" customWidth="1"/>
    <col min="16039" max="16039" width="9.5" style="20" customWidth="1"/>
    <col min="16040" max="16040" width="9" style="20" bestFit="1" customWidth="1"/>
    <col min="16041" max="16041" width="16.625" style="20" bestFit="1" customWidth="1"/>
    <col min="16042" max="16042" width="6.125" style="20" customWidth="1"/>
    <col min="16043" max="16043" width="11.875" style="20" bestFit="1" customWidth="1"/>
    <col min="16044" max="16044" width="9.75" style="20" bestFit="1" customWidth="1"/>
    <col min="16045" max="16045" width="6.125" style="20" bestFit="1" customWidth="1"/>
    <col min="16046" max="16046" width="8.875" style="20" bestFit="1" customWidth="1"/>
    <col min="16047" max="16047" width="10.875" style="20" bestFit="1" customWidth="1"/>
    <col min="16048" max="16048" width="8.375" style="20" bestFit="1" customWidth="1"/>
    <col min="16049" max="16049" width="4.625" style="20" customWidth="1"/>
    <col min="16050" max="16050" width="16.5" style="20" customWidth="1"/>
    <col min="16051" max="16051" width="11.125" style="20" customWidth="1"/>
    <col min="16052" max="16052" width="4.625" style="20" customWidth="1"/>
    <col min="16053" max="16053" width="18.5" style="20" bestFit="1" customWidth="1"/>
    <col min="16054" max="16054" width="14.875" style="20" customWidth="1"/>
    <col min="16055" max="16055" width="11.75" style="20" customWidth="1"/>
    <col min="16056" max="16056" width="11" style="20" bestFit="1" customWidth="1"/>
    <col min="16057" max="16057" width="14.875" style="20" customWidth="1"/>
    <col min="16058" max="16058" width="13" style="20" bestFit="1" customWidth="1"/>
    <col min="16059" max="16059" width="18.5" style="20" bestFit="1" customWidth="1"/>
    <col min="16060" max="16061" width="10.125" style="20" bestFit="1" customWidth="1"/>
    <col min="16062" max="16062" width="10.875" style="20" bestFit="1" customWidth="1"/>
    <col min="16063" max="16063" width="10.125" style="20" bestFit="1" customWidth="1"/>
    <col min="16064" max="16064" width="11.125" style="20" customWidth="1"/>
    <col min="16065" max="16065" width="10.125" style="20" customWidth="1"/>
    <col min="16066" max="16066" width="13" style="20" bestFit="1" customWidth="1"/>
    <col min="16067" max="16067" width="9.875" style="20" customWidth="1"/>
    <col min="16068" max="16068" width="15.25" style="20" customWidth="1"/>
    <col min="16069" max="16069" width="13.625" style="20" bestFit="1" customWidth="1"/>
    <col min="16070" max="16070" width="11.75" style="20" customWidth="1"/>
    <col min="16071" max="16071" width="11" style="20" bestFit="1" customWidth="1"/>
    <col min="16072" max="16072" width="13.25" style="20" customWidth="1"/>
    <col min="16073" max="16073" width="11" style="20" bestFit="1" customWidth="1"/>
    <col min="16074" max="16074" width="14.875" style="20" customWidth="1"/>
    <col min="16075" max="16075" width="11.625" style="20" customWidth="1"/>
    <col min="16076" max="16076" width="14.875" style="20" customWidth="1"/>
    <col min="16077" max="16079" width="11.625" style="20" customWidth="1"/>
    <col min="16080" max="16080" width="13.25" style="20" customWidth="1"/>
    <col min="16081" max="16081" width="10.375" style="20" customWidth="1"/>
    <col min="16082" max="16082" width="13.875" style="20" bestFit="1" customWidth="1"/>
    <col min="16083" max="16083" width="13" style="20" bestFit="1" customWidth="1"/>
    <col min="16084" max="16084" width="9.625" style="20" customWidth="1"/>
    <col min="16085" max="16085" width="11.75" style="20" customWidth="1"/>
    <col min="16086" max="16086" width="13.125" style="20" customWidth="1"/>
    <col min="16087" max="16087" width="21" style="20" customWidth="1"/>
    <col min="16088" max="16088" width="9.875" style="20" customWidth="1"/>
    <col min="16089" max="16089" width="10.75" style="20" bestFit="1" customWidth="1"/>
    <col min="16090" max="16090" width="16.375" style="20" customWidth="1"/>
    <col min="16091" max="16091" width="13" style="20" bestFit="1" customWidth="1"/>
    <col min="16092" max="16092" width="16.375" style="20" customWidth="1"/>
    <col min="16093" max="16093" width="10.875" style="20" bestFit="1" customWidth="1"/>
    <col min="16094" max="16094" width="8.875" style="20" bestFit="1" customWidth="1"/>
    <col min="16095" max="16095" width="15.25" style="20" customWidth="1"/>
    <col min="16096" max="16096" width="8.875" style="20" customWidth="1"/>
    <col min="16097" max="16097" width="14.125" style="20" customWidth="1"/>
    <col min="16098" max="16098" width="15.875" style="20" customWidth="1"/>
    <col min="16099" max="16099" width="11.75" style="20" customWidth="1"/>
    <col min="16100" max="16100" width="10.875" style="20" customWidth="1"/>
    <col min="16101" max="16384" width="17.5" style="20"/>
  </cols>
  <sheetData>
    <row r="1" spans="1:22" s="232" customFormat="1" ht="31.5" customHeight="1" x14ac:dyDescent="0.25">
      <c r="A1" s="275">
        <f>Параметры!$C$3</f>
        <v>2020</v>
      </c>
      <c r="B1" s="229"/>
      <c r="C1" s="229"/>
      <c r="D1" s="229"/>
      <c r="E1" s="229"/>
      <c r="F1" s="356" t="s">
        <v>107</v>
      </c>
      <c r="G1" s="356"/>
      <c r="H1" s="356"/>
      <c r="I1" s="356"/>
      <c r="J1" s="229"/>
      <c r="K1" s="229"/>
      <c r="L1" s="356" t="s">
        <v>327</v>
      </c>
      <c r="M1" s="356"/>
      <c r="N1" s="356"/>
      <c r="O1" s="356"/>
      <c r="P1" s="356"/>
      <c r="Q1" s="357" t="s">
        <v>328</v>
      </c>
      <c r="R1" s="357"/>
      <c r="S1" s="357"/>
      <c r="T1" s="358" t="s">
        <v>325</v>
      </c>
      <c r="U1" s="229"/>
      <c r="V1" s="276"/>
    </row>
    <row r="2" spans="1:22" s="233" customFormat="1" ht="132" customHeight="1" x14ac:dyDescent="0.2">
      <c r="A2" s="242" t="str">
        <f>'Исходные данные'!A3</f>
        <v>№</v>
      </c>
      <c r="B2" s="230" t="s">
        <v>20</v>
      </c>
      <c r="C2" s="230" t="s">
        <v>21</v>
      </c>
      <c r="D2" s="230" t="str">
        <f>'Исходные данные'!B3</f>
        <v>МР(ГО)</v>
      </c>
      <c r="E2" s="230"/>
      <c r="F2" s="230" t="str">
        <f>'Исходные данные'!E3</f>
        <v>Численность постоянного населения</v>
      </c>
      <c r="G2" s="230" t="s">
        <v>22</v>
      </c>
      <c r="H2" s="230" t="s">
        <v>33</v>
      </c>
      <c r="I2" s="230" t="s">
        <v>23</v>
      </c>
      <c r="J2" s="277" t="s">
        <v>24</v>
      </c>
      <c r="K2" s="230"/>
      <c r="L2" s="230" t="str">
        <f>"Объем средств, необходимый для выравнивания до уровня БО, равного " &amp; ROUND(Параметры!$C$15,3)</f>
        <v>Объем средств, необходимый для выравнивания до уровня БО, равного 1,285</v>
      </c>
      <c r="M2" s="277" t="s">
        <v>270</v>
      </c>
      <c r="N2" s="278" t="str">
        <f>"Утвержденное распределение ДВБОМР(ГО) на " &amp;Параметры!$C$3&amp;" год (включая дифференцированные нормативы отчислений от НДФЛ)"</f>
        <v>Утвержденное распределение ДВБОМР(ГО) на 2020 год (включая дифференцированные нормативы отчислений от НДФЛ)</v>
      </c>
      <c r="O2" s="278" t="s">
        <v>133</v>
      </c>
      <c r="P2" s="277" t="s">
        <v>108</v>
      </c>
      <c r="Q2" s="230" t="s">
        <v>330</v>
      </c>
      <c r="R2" s="230" t="s">
        <v>326</v>
      </c>
      <c r="S2" s="277" t="s">
        <v>363</v>
      </c>
      <c r="T2" s="358"/>
      <c r="U2" s="230"/>
      <c r="V2" s="230" t="s">
        <v>138</v>
      </c>
    </row>
    <row r="3" spans="1:22" s="233" customFormat="1" ht="12.75" hidden="1" x14ac:dyDescent="0.2">
      <c r="A3" s="279"/>
      <c r="B3" s="65"/>
      <c r="C3" s="65"/>
      <c r="D3" s="65"/>
      <c r="E3" s="65"/>
      <c r="F3" s="65"/>
      <c r="G3" s="65"/>
      <c r="H3" s="65"/>
      <c r="I3" s="65"/>
      <c r="J3" s="65"/>
      <c r="K3" s="65"/>
      <c r="L3" s="65"/>
      <c r="M3" s="280"/>
      <c r="N3" s="65"/>
      <c r="O3" s="65"/>
      <c r="P3" s="65"/>
      <c r="Q3" s="65"/>
      <c r="R3" s="65"/>
      <c r="S3" s="65"/>
      <c r="T3" s="65"/>
      <c r="U3" s="65"/>
      <c r="V3" s="65"/>
    </row>
    <row r="4" spans="1:22" s="233" customFormat="1" ht="12.75" hidden="1" x14ac:dyDescent="0.2">
      <c r="A4" s="279"/>
      <c r="B4" s="65"/>
      <c r="C4" s="65"/>
      <c r="D4" s="65"/>
      <c r="E4" s="65"/>
      <c r="F4" s="65"/>
      <c r="G4" s="65"/>
      <c r="H4" s="65"/>
      <c r="I4" s="65"/>
      <c r="J4" s="65"/>
      <c r="K4" s="65"/>
      <c r="L4" s="65"/>
      <c r="M4" s="280"/>
      <c r="N4" s="65"/>
      <c r="O4" s="65"/>
      <c r="P4" s="65"/>
      <c r="Q4" s="65"/>
      <c r="R4" s="65"/>
      <c r="S4" s="65"/>
      <c r="T4" s="65"/>
      <c r="U4" s="65"/>
      <c r="V4" s="65"/>
    </row>
    <row r="5" spans="1:22" s="233" customFormat="1" ht="12.75" hidden="1" x14ac:dyDescent="0.2">
      <c r="A5" s="279"/>
      <c r="B5" s="65"/>
      <c r="C5" s="65"/>
      <c r="D5" s="65"/>
      <c r="E5" s="65"/>
      <c r="F5" s="65"/>
      <c r="G5" s="65"/>
      <c r="H5" s="65"/>
      <c r="I5" s="65"/>
      <c r="J5" s="65"/>
      <c r="K5" s="65"/>
      <c r="L5" s="65"/>
      <c r="M5" s="280"/>
      <c r="N5" s="65"/>
      <c r="O5" s="65"/>
      <c r="P5" s="65"/>
      <c r="Q5" s="65"/>
      <c r="R5" s="65"/>
      <c r="S5" s="65"/>
      <c r="T5" s="65"/>
      <c r="U5" s="65"/>
      <c r="V5" s="65"/>
    </row>
    <row r="6" spans="1:22" s="233" customFormat="1" ht="12.75" hidden="1" x14ac:dyDescent="0.2">
      <c r="A6" s="279"/>
      <c r="B6" s="65"/>
      <c r="C6" s="65"/>
      <c r="D6" s="65"/>
      <c r="E6" s="65"/>
      <c r="F6" s="65"/>
      <c r="G6" s="65"/>
      <c r="H6" s="65"/>
      <c r="I6" s="65"/>
      <c r="J6" s="65"/>
      <c r="K6" s="65"/>
      <c r="L6" s="65"/>
      <c r="M6" s="280"/>
      <c r="N6" s="65"/>
      <c r="O6" s="65"/>
      <c r="P6" s="65"/>
      <c r="Q6" s="65"/>
      <c r="R6" s="65"/>
      <c r="S6" s="65"/>
      <c r="T6" s="65"/>
      <c r="U6" s="65"/>
      <c r="V6" s="65"/>
    </row>
    <row r="7" spans="1:22" s="233" customFormat="1" ht="15.75" hidden="1" customHeight="1" x14ac:dyDescent="0.2">
      <c r="A7" s="279"/>
      <c r="B7" s="65"/>
      <c r="C7" s="65"/>
      <c r="D7" s="65"/>
      <c r="E7" s="65"/>
      <c r="F7" s="65"/>
      <c r="G7" s="65"/>
      <c r="H7" s="65"/>
      <c r="I7" s="65"/>
      <c r="J7" s="65"/>
      <c r="K7" s="65"/>
      <c r="L7" s="65"/>
      <c r="M7" s="280"/>
      <c r="N7" s="65"/>
      <c r="O7" s="65"/>
      <c r="P7" s="65"/>
      <c r="Q7" s="65"/>
      <c r="R7" s="65"/>
      <c r="S7" s="65"/>
      <c r="T7" s="65"/>
      <c r="U7" s="65"/>
      <c r="V7" s="65"/>
    </row>
    <row r="8" spans="1:22" s="233" customFormat="1" ht="12.75" hidden="1" x14ac:dyDescent="0.2">
      <c r="A8" s="279"/>
      <c r="B8" s="65"/>
      <c r="C8" s="65"/>
      <c r="D8" s="65"/>
      <c r="E8" s="65"/>
      <c r="F8" s="65"/>
      <c r="G8" s="65"/>
      <c r="H8" s="65"/>
      <c r="I8" s="65"/>
      <c r="J8" s="65"/>
      <c r="K8" s="65"/>
      <c r="L8" s="65"/>
      <c r="M8" s="280"/>
      <c r="N8" s="65"/>
      <c r="O8" s="65"/>
      <c r="P8" s="65"/>
      <c r="Q8" s="65"/>
      <c r="R8" s="65"/>
      <c r="S8" s="65"/>
      <c r="T8" s="65"/>
      <c r="U8" s="65"/>
      <c r="V8" s="65"/>
    </row>
    <row r="9" spans="1:22" s="233" customFormat="1" ht="12.75" x14ac:dyDescent="0.2">
      <c r="A9" s="279"/>
      <c r="B9" s="65"/>
      <c r="C9" s="65"/>
      <c r="D9" s="243"/>
      <c r="E9" s="65"/>
      <c r="F9" s="65"/>
      <c r="G9" s="65"/>
      <c r="H9" s="65"/>
      <c r="I9" s="65"/>
      <c r="J9" s="65"/>
      <c r="K9" s="65"/>
      <c r="L9" s="65"/>
      <c r="M9" s="280"/>
      <c r="N9" s="65"/>
      <c r="O9" s="65"/>
      <c r="P9" s="65"/>
      <c r="Q9" s="65"/>
      <c r="R9" s="65"/>
      <c r="S9" s="281"/>
      <c r="T9" s="65"/>
      <c r="U9" s="65"/>
      <c r="V9" s="65"/>
    </row>
    <row r="10" spans="1:22" s="233" customFormat="1" ht="12.75" customHeight="1" x14ac:dyDescent="0.2">
      <c r="A10" s="244" t="s">
        <v>27</v>
      </c>
      <c r="B10" s="65"/>
      <c r="C10" s="65"/>
      <c r="D10" s="65"/>
      <c r="E10" s="65"/>
      <c r="F10" s="65"/>
      <c r="G10" s="65"/>
      <c r="H10" s="65"/>
      <c r="I10" s="65"/>
      <c r="J10" s="65"/>
      <c r="K10" s="65"/>
      <c r="L10" s="65"/>
      <c r="M10" s="282">
        <v>12649669.314999999</v>
      </c>
      <c r="N10" s="283"/>
      <c r="O10" s="283"/>
      <c r="P10" s="284">
        <v>2707995.1550000012</v>
      </c>
      <c r="Q10" s="65"/>
      <c r="R10" s="234">
        <v>0.76979195153249047</v>
      </c>
      <c r="S10" s="285">
        <v>2232294.585</v>
      </c>
      <c r="T10" s="284">
        <v>14881963.899999999</v>
      </c>
      <c r="U10" s="65"/>
      <c r="V10" s="65"/>
    </row>
    <row r="11" spans="1:22" s="233" customFormat="1" ht="13.5" customHeight="1" x14ac:dyDescent="0.2">
      <c r="A11" s="244"/>
      <c r="B11" s="65"/>
      <c r="C11" s="65"/>
      <c r="D11" s="65"/>
      <c r="E11" s="65"/>
      <c r="F11" s="65"/>
      <c r="G11" s="65"/>
      <c r="H11" s="65"/>
      <c r="I11" s="65"/>
      <c r="J11" s="65"/>
      <c r="K11" s="65"/>
      <c r="L11" s="65"/>
      <c r="M11" s="65"/>
      <c r="N11" s="65"/>
      <c r="O11" s="65"/>
      <c r="P11" s="65"/>
      <c r="Q11" s="65"/>
      <c r="R11" s="65"/>
      <c r="S11" s="281"/>
      <c r="T11" s="65"/>
      <c r="U11" s="65"/>
      <c r="V11" s="65"/>
    </row>
    <row r="12" spans="1:22" s="237" customFormat="1" ht="18.75" customHeight="1" x14ac:dyDescent="0.2">
      <c r="A12" s="286"/>
      <c r="B12" s="245"/>
      <c r="C12" s="245"/>
      <c r="D12" s="287" t="s">
        <v>51</v>
      </c>
      <c r="E12" s="288"/>
      <c r="F12" s="289">
        <v>1663795</v>
      </c>
      <c r="G12" s="290">
        <v>1</v>
      </c>
      <c r="H12" s="231">
        <v>1</v>
      </c>
      <c r="I12" s="290">
        <v>1</v>
      </c>
      <c r="J12" s="289">
        <v>0</v>
      </c>
      <c r="K12" s="231"/>
      <c r="L12" s="289">
        <v>14881963.900000002</v>
      </c>
      <c r="M12" s="77">
        <v>12649669.314999996</v>
      </c>
      <c r="N12" s="77">
        <v>9941674.1599999983</v>
      </c>
      <c r="O12" s="77">
        <v>2852503.7111297632</v>
      </c>
      <c r="P12" s="291">
        <v>12649669.314999999</v>
      </c>
      <c r="Q12" s="235">
        <v>1.3416884802514732</v>
      </c>
      <c r="R12" s="234"/>
      <c r="S12" s="236">
        <v>2232294.5850000004</v>
      </c>
      <c r="T12" s="291">
        <v>14881963.899999999</v>
      </c>
      <c r="U12" s="231"/>
      <c r="V12" s="245">
        <v>25.534927448620078</v>
      </c>
    </row>
    <row r="13" spans="1:22" ht="18.75" customHeight="1" x14ac:dyDescent="0.2">
      <c r="A13" s="279">
        <v>1</v>
      </c>
      <c r="B13" s="246">
        <v>15</v>
      </c>
      <c r="C13" s="246">
        <v>15</v>
      </c>
      <c r="D13" s="246" t="s">
        <v>204</v>
      </c>
      <c r="E13" s="245"/>
      <c r="F13" s="292">
        <v>127710</v>
      </c>
      <c r="G13" s="293">
        <v>0.82460857097644491</v>
      </c>
      <c r="H13" s="293">
        <v>0.79384957452212157</v>
      </c>
      <c r="I13" s="293">
        <v>0.96269866996664777</v>
      </c>
      <c r="J13" s="292">
        <v>0</v>
      </c>
      <c r="K13" s="293"/>
      <c r="L13" s="292">
        <v>866701.35471726721</v>
      </c>
      <c r="M13" s="77">
        <v>736696.15150967706</v>
      </c>
      <c r="N13" s="292">
        <v>670476.79671038745</v>
      </c>
      <c r="O13" s="292">
        <v>66219.354799289606</v>
      </c>
      <c r="P13" s="292">
        <v>733341.46232468041</v>
      </c>
      <c r="Q13" s="235">
        <v>1.3416884802514732</v>
      </c>
      <c r="R13" s="234"/>
      <c r="S13" s="238">
        <v>210792.50253809942</v>
      </c>
      <c r="T13" s="294">
        <v>944133.96486277983</v>
      </c>
      <c r="U13" s="292"/>
      <c r="V13" s="292">
        <v>33941.798208011132</v>
      </c>
    </row>
    <row r="14" spans="1:22" ht="18.75" customHeight="1" x14ac:dyDescent="0.2">
      <c r="A14" s="279">
        <v>2</v>
      </c>
      <c r="B14" s="246">
        <v>19</v>
      </c>
      <c r="C14" s="246">
        <v>19</v>
      </c>
      <c r="D14" s="246" t="s">
        <v>205</v>
      </c>
      <c r="E14" s="245"/>
      <c r="F14" s="292">
        <v>373940</v>
      </c>
      <c r="G14" s="293">
        <v>0.85855720607515562</v>
      </c>
      <c r="H14" s="293">
        <v>0.96776652056181389</v>
      </c>
      <c r="I14" s="293">
        <v>1.1272009759092261</v>
      </c>
      <c r="J14" s="292">
        <v>0</v>
      </c>
      <c r="K14" s="293"/>
      <c r="L14" s="292">
        <v>1293630.0717760439</v>
      </c>
      <c r="M14" s="77">
        <v>1099585.5610096371</v>
      </c>
      <c r="N14" s="292">
        <v>417946.64453558205</v>
      </c>
      <c r="O14" s="292">
        <v>681638.91647405503</v>
      </c>
      <c r="P14" s="292">
        <v>1065053.5618970022</v>
      </c>
      <c r="Q14" s="235">
        <v>1.3416884802514732</v>
      </c>
      <c r="R14" s="234"/>
      <c r="S14" s="238">
        <v>617208.89827810589</v>
      </c>
      <c r="T14" s="294">
        <v>1682262.4601751082</v>
      </c>
      <c r="U14" s="292"/>
      <c r="V14" s="292">
        <v>50661.20020818591</v>
      </c>
    </row>
    <row r="15" spans="1:22" ht="18.75" customHeight="1" x14ac:dyDescent="0.2">
      <c r="A15" s="279">
        <v>3</v>
      </c>
      <c r="B15" s="246">
        <v>17</v>
      </c>
      <c r="C15" s="246">
        <v>17</v>
      </c>
      <c r="D15" s="246" t="s">
        <v>206</v>
      </c>
      <c r="E15" s="245"/>
      <c r="F15" s="292">
        <v>99385</v>
      </c>
      <c r="G15" s="293">
        <v>0.9484980774071341</v>
      </c>
      <c r="H15" s="293">
        <v>1.017588535791301</v>
      </c>
      <c r="I15" s="293">
        <v>1.0728419593353697</v>
      </c>
      <c r="J15" s="292">
        <v>0</v>
      </c>
      <c r="K15" s="293"/>
      <c r="L15" s="292">
        <v>510683.02371290216</v>
      </c>
      <c r="M15" s="77">
        <v>434080.57015596674</v>
      </c>
      <c r="N15" s="292">
        <v>524841.60716719471</v>
      </c>
      <c r="O15" s="292">
        <v>0</v>
      </c>
      <c r="P15" s="292">
        <v>524841.60716719471</v>
      </c>
      <c r="Q15" s="235">
        <v>1.3416884802514732</v>
      </c>
      <c r="R15" s="234"/>
      <c r="S15" s="238">
        <v>164040.50477448132</v>
      </c>
      <c r="T15" s="294">
        <v>688882.111941676</v>
      </c>
      <c r="U15" s="292"/>
      <c r="V15" s="292">
        <v>19999.39199907536</v>
      </c>
    </row>
    <row r="16" spans="1:22" ht="18.75" customHeight="1" x14ac:dyDescent="0.2">
      <c r="A16" s="279">
        <v>4</v>
      </c>
      <c r="B16" s="246">
        <v>14</v>
      </c>
      <c r="C16" s="246">
        <v>14</v>
      </c>
      <c r="D16" s="246" t="s">
        <v>207</v>
      </c>
      <c r="E16" s="245"/>
      <c r="F16" s="292">
        <v>276503</v>
      </c>
      <c r="G16" s="293">
        <v>0.839876457043776</v>
      </c>
      <c r="H16" s="293">
        <v>0.79801296943188182</v>
      </c>
      <c r="I16" s="293">
        <v>0.95015518382400355</v>
      </c>
      <c r="J16" s="292">
        <v>0</v>
      </c>
      <c r="K16" s="293"/>
      <c r="L16" s="292">
        <v>1985607.7687099108</v>
      </c>
      <c r="M16" s="77">
        <v>1687766.6034034239</v>
      </c>
      <c r="N16" s="292">
        <v>1200238.2953857284</v>
      </c>
      <c r="O16" s="292">
        <v>487528.30801769556</v>
      </c>
      <c r="P16" s="292">
        <v>1663068.29658295</v>
      </c>
      <c r="Q16" s="235">
        <v>1.3416884802514732</v>
      </c>
      <c r="R16" s="234"/>
      <c r="S16" s="238">
        <v>456383.67652722658</v>
      </c>
      <c r="T16" s="294">
        <v>2119451.9731101766</v>
      </c>
      <c r="U16" s="292"/>
      <c r="V16" s="292">
        <v>77760.462515714491</v>
      </c>
    </row>
    <row r="17" spans="1:22" ht="18.75" customHeight="1" x14ac:dyDescent="0.2">
      <c r="A17" s="279">
        <v>5</v>
      </c>
      <c r="B17" s="246">
        <v>12</v>
      </c>
      <c r="C17" s="246">
        <v>12</v>
      </c>
      <c r="D17" s="246" t="s">
        <v>208</v>
      </c>
      <c r="E17" s="245"/>
      <c r="F17" s="292">
        <v>54199</v>
      </c>
      <c r="G17" s="293">
        <v>0.9429166145682053</v>
      </c>
      <c r="H17" s="293">
        <v>0.77876942117019154</v>
      </c>
      <c r="I17" s="293">
        <v>0.82591547241620877</v>
      </c>
      <c r="J17" s="292">
        <v>0</v>
      </c>
      <c r="K17" s="293"/>
      <c r="L17" s="292">
        <v>599089.6907573198</v>
      </c>
      <c r="M17" s="77">
        <v>509226.23714372172</v>
      </c>
      <c r="N17" s="292">
        <v>407154.07659253979</v>
      </c>
      <c r="O17" s="292">
        <v>102072.16055118194</v>
      </c>
      <c r="P17" s="292">
        <v>504055.23579331348</v>
      </c>
      <c r="Q17" s="235">
        <v>1.3416884802514732</v>
      </c>
      <c r="R17" s="234"/>
      <c r="S17" s="238">
        <v>89458.482852262547</v>
      </c>
      <c r="T17" s="294">
        <v>593513.71864557604</v>
      </c>
      <c r="U17" s="292"/>
      <c r="V17" s="292">
        <v>23461.577948978858</v>
      </c>
    </row>
    <row r="18" spans="1:22" ht="18.75" customHeight="1" x14ac:dyDescent="0.2">
      <c r="A18" s="279">
        <v>6</v>
      </c>
      <c r="B18" s="246">
        <v>7</v>
      </c>
      <c r="C18" s="246">
        <v>7</v>
      </c>
      <c r="D18" s="246" t="s">
        <v>209</v>
      </c>
      <c r="E18" s="245"/>
      <c r="F18" s="292">
        <v>40292</v>
      </c>
      <c r="G18" s="293">
        <v>0.98396622396086131</v>
      </c>
      <c r="H18" s="293">
        <v>0.65888532887395879</v>
      </c>
      <c r="I18" s="293">
        <v>0.66962189639160508</v>
      </c>
      <c r="J18" s="292">
        <v>0</v>
      </c>
      <c r="K18" s="293"/>
      <c r="L18" s="292">
        <v>622982.26524917723</v>
      </c>
      <c r="M18" s="77">
        <v>529534.92546180054</v>
      </c>
      <c r="N18" s="292">
        <v>423873.23697410309</v>
      </c>
      <c r="O18" s="292">
        <v>105661.68848769745</v>
      </c>
      <c r="P18" s="292">
        <v>524182.07772245706</v>
      </c>
      <c r="Q18" s="235">
        <v>1.3416884802514732</v>
      </c>
      <c r="R18" s="234"/>
      <c r="S18" s="238">
        <v>66504.201020007065</v>
      </c>
      <c r="T18" s="294">
        <v>590686.27874246414</v>
      </c>
      <c r="U18" s="292"/>
      <c r="V18" s="292">
        <v>24397.260047153319</v>
      </c>
    </row>
    <row r="19" spans="1:22" ht="18.75" customHeight="1" x14ac:dyDescent="0.2">
      <c r="A19" s="279">
        <v>7</v>
      </c>
      <c r="B19" s="246">
        <v>16</v>
      </c>
      <c r="C19" s="246">
        <v>16</v>
      </c>
      <c r="D19" s="246" t="s">
        <v>210</v>
      </c>
      <c r="E19" s="245"/>
      <c r="F19" s="292">
        <v>66864</v>
      </c>
      <c r="G19" s="293">
        <v>0.89086631670033456</v>
      </c>
      <c r="H19" s="293">
        <v>0.93468735471942621</v>
      </c>
      <c r="I19" s="293">
        <v>1.0491892410764836</v>
      </c>
      <c r="J19" s="292">
        <v>0</v>
      </c>
      <c r="K19" s="293"/>
      <c r="L19" s="292">
        <v>358676.67638963839</v>
      </c>
      <c r="M19" s="77">
        <v>304875.17493119254</v>
      </c>
      <c r="N19" s="292">
        <v>214151.29543230822</v>
      </c>
      <c r="O19" s="292">
        <v>90723.879498884315</v>
      </c>
      <c r="P19" s="292">
        <v>300279.08035584778</v>
      </c>
      <c r="Q19" s="235">
        <v>1.3416884802514732</v>
      </c>
      <c r="R19" s="234"/>
      <c r="S19" s="238">
        <v>110362.77417357669</v>
      </c>
      <c r="T19" s="294">
        <v>410641.85452942445</v>
      </c>
      <c r="U19" s="292"/>
      <c r="V19" s="292">
        <v>14046.512452849029</v>
      </c>
    </row>
    <row r="20" spans="1:22" ht="18.75" customHeight="1" x14ac:dyDescent="0.2">
      <c r="A20" s="279">
        <v>8</v>
      </c>
      <c r="B20" s="246">
        <v>6</v>
      </c>
      <c r="C20" s="246">
        <v>6</v>
      </c>
      <c r="D20" s="246" t="s">
        <v>211</v>
      </c>
      <c r="E20" s="245"/>
      <c r="F20" s="292">
        <v>43726</v>
      </c>
      <c r="G20" s="293">
        <v>0.97138195176088771</v>
      </c>
      <c r="H20" s="293">
        <v>0.59544692558834478</v>
      </c>
      <c r="I20" s="293">
        <v>0.61298948833560174</v>
      </c>
      <c r="J20" s="292">
        <v>0</v>
      </c>
      <c r="K20" s="293"/>
      <c r="L20" s="292">
        <v>728853.88849438354</v>
      </c>
      <c r="M20" s="77">
        <v>619525.80522022583</v>
      </c>
      <c r="N20" s="292">
        <v>509803.52496464428</v>
      </c>
      <c r="O20" s="292">
        <v>109722.28025558154</v>
      </c>
      <c r="P20" s="292">
        <v>613967.24687965866</v>
      </c>
      <c r="Q20" s="235">
        <v>1.3416884802514732</v>
      </c>
      <c r="R20" s="234"/>
      <c r="S20" s="238">
        <v>72172.210210484176</v>
      </c>
      <c r="T20" s="294">
        <v>686139.45709014288</v>
      </c>
      <c r="U20" s="292"/>
      <c r="V20" s="292">
        <v>28543.409412889137</v>
      </c>
    </row>
    <row r="21" spans="1:22" ht="18.75" customHeight="1" x14ac:dyDescent="0.2">
      <c r="A21" s="279">
        <v>9</v>
      </c>
      <c r="B21" s="246">
        <v>5</v>
      </c>
      <c r="C21" s="246">
        <v>5</v>
      </c>
      <c r="D21" s="246" t="s">
        <v>212</v>
      </c>
      <c r="E21" s="245"/>
      <c r="F21" s="292">
        <v>44582</v>
      </c>
      <c r="G21" s="293">
        <v>0.9321794180502776</v>
      </c>
      <c r="H21" s="293">
        <v>0.55865831429090163</v>
      </c>
      <c r="I21" s="293">
        <v>0.59930342107249801</v>
      </c>
      <c r="J21" s="292">
        <v>0</v>
      </c>
      <c r="K21" s="293"/>
      <c r="L21" s="292">
        <v>727655.25186484191</v>
      </c>
      <c r="M21" s="77">
        <v>618506.96408511547</v>
      </c>
      <c r="N21" s="292">
        <v>507449.67239388736</v>
      </c>
      <c r="O21" s="292">
        <v>111057.29169122811</v>
      </c>
      <c r="P21" s="292">
        <v>612880.77372912643</v>
      </c>
      <c r="Q21" s="235">
        <v>1.3416884802514732</v>
      </c>
      <c r="R21" s="234"/>
      <c r="S21" s="238">
        <v>73585.086118186111</v>
      </c>
      <c r="T21" s="294">
        <v>686465.85984731256</v>
      </c>
      <c r="U21" s="292"/>
      <c r="V21" s="292">
        <v>28496.468350222975</v>
      </c>
    </row>
    <row r="22" spans="1:22" ht="18.75" customHeight="1" x14ac:dyDescent="0.2">
      <c r="A22" s="279">
        <v>10</v>
      </c>
      <c r="B22" s="246">
        <v>9</v>
      </c>
      <c r="C22" s="246">
        <v>9</v>
      </c>
      <c r="D22" s="246" t="s">
        <v>213</v>
      </c>
      <c r="E22" s="245"/>
      <c r="F22" s="292">
        <v>58335</v>
      </c>
      <c r="G22" s="293">
        <v>0.93117372084140715</v>
      </c>
      <c r="H22" s="293">
        <v>0.6631463328031505</v>
      </c>
      <c r="I22" s="293">
        <v>0.71216177815234361</v>
      </c>
      <c r="J22" s="292">
        <v>0</v>
      </c>
      <c r="K22" s="293"/>
      <c r="L22" s="292">
        <v>794559.69184917386</v>
      </c>
      <c r="M22" s="77">
        <v>675375.73807179765</v>
      </c>
      <c r="N22" s="292">
        <v>535986.79199534748</v>
      </c>
      <c r="O22" s="292">
        <v>139388.94607645017</v>
      </c>
      <c r="P22" s="292">
        <v>668314.25897209847</v>
      </c>
      <c r="Q22" s="235">
        <v>1.3416884802514732</v>
      </c>
      <c r="R22" s="234"/>
      <c r="S22" s="238">
        <v>96285.182331532604</v>
      </c>
      <c r="T22" s="294">
        <v>764599.44130363106</v>
      </c>
      <c r="U22" s="292"/>
      <c r="V22" s="292">
        <v>31116.583097717488</v>
      </c>
    </row>
    <row r="23" spans="1:22" ht="18.75" customHeight="1" x14ac:dyDescent="0.2">
      <c r="A23" s="279">
        <v>11</v>
      </c>
      <c r="B23" s="246">
        <v>11</v>
      </c>
      <c r="C23" s="246">
        <v>11</v>
      </c>
      <c r="D23" s="246" t="s">
        <v>214</v>
      </c>
      <c r="E23" s="245"/>
      <c r="F23" s="292">
        <v>39831</v>
      </c>
      <c r="G23" s="293">
        <v>1.0076660486585254</v>
      </c>
      <c r="H23" s="293">
        <v>0.81787927790772597</v>
      </c>
      <c r="I23" s="293">
        <v>0.81165707527463427</v>
      </c>
      <c r="J23" s="292">
        <v>0</v>
      </c>
      <c r="K23" s="293"/>
      <c r="L23" s="292">
        <v>485119.07801966515</v>
      </c>
      <c r="M23" s="77">
        <v>412351.21631671529</v>
      </c>
      <c r="N23" s="292">
        <v>325337.28858066857</v>
      </c>
      <c r="O23" s="292">
        <v>87013.927736046724</v>
      </c>
      <c r="P23" s="292">
        <v>407943.06883166422</v>
      </c>
      <c r="Q23" s="235">
        <v>1.3416884802514732</v>
      </c>
      <c r="R23" s="234"/>
      <c r="S23" s="238">
        <v>65743.294719247031</v>
      </c>
      <c r="T23" s="294">
        <v>473686.36355091125</v>
      </c>
      <c r="U23" s="292"/>
      <c r="V23" s="292">
        <v>18998.255585248637</v>
      </c>
    </row>
    <row r="24" spans="1:22" ht="18.75" customHeight="1" x14ac:dyDescent="0.2">
      <c r="A24" s="279">
        <v>12</v>
      </c>
      <c r="B24" s="246">
        <v>3</v>
      </c>
      <c r="C24" s="246">
        <v>3</v>
      </c>
      <c r="D24" s="246" t="s">
        <v>215</v>
      </c>
      <c r="E24" s="245"/>
      <c r="F24" s="292">
        <v>17987</v>
      </c>
      <c r="G24" s="293">
        <v>1.1982355324265779</v>
      </c>
      <c r="H24" s="293">
        <v>0.65442314509409705</v>
      </c>
      <c r="I24" s="293">
        <v>0.54615568257169589</v>
      </c>
      <c r="J24" s="292">
        <v>0</v>
      </c>
      <c r="K24" s="293"/>
      <c r="L24" s="292">
        <v>406619.77372142492</v>
      </c>
      <c r="M24" s="77">
        <v>345626.80766321113</v>
      </c>
      <c r="N24" s="292">
        <v>290417.09749709978</v>
      </c>
      <c r="O24" s="292">
        <v>55209.710166111356</v>
      </c>
      <c r="P24" s="292">
        <v>342829.86984703294</v>
      </c>
      <c r="Q24" s="235">
        <v>1.3416884802514732</v>
      </c>
      <c r="R24" s="234"/>
      <c r="S24" s="238">
        <v>29688.550177376823</v>
      </c>
      <c r="T24" s="294">
        <v>372518.42002440977</v>
      </c>
      <c r="U24" s="292"/>
      <c r="V24" s="292">
        <v>15924.062229650035</v>
      </c>
    </row>
    <row r="25" spans="1:22" ht="18.75" customHeight="1" x14ac:dyDescent="0.2">
      <c r="A25" s="279">
        <v>13</v>
      </c>
      <c r="B25" s="246">
        <v>13</v>
      </c>
      <c r="C25" s="246">
        <v>13</v>
      </c>
      <c r="D25" s="246" t="s">
        <v>216</v>
      </c>
      <c r="E25" s="245"/>
      <c r="F25" s="292">
        <v>37422</v>
      </c>
      <c r="G25" s="293">
        <v>1.040290148286829</v>
      </c>
      <c r="H25" s="293">
        <v>0.87584586946593745</v>
      </c>
      <c r="I25" s="293">
        <v>0.84192460238934141</v>
      </c>
      <c r="J25" s="292">
        <v>0</v>
      </c>
      <c r="K25" s="293"/>
      <c r="L25" s="292">
        <v>440447.08924630075</v>
      </c>
      <c r="M25" s="77">
        <v>374380.02585935558</v>
      </c>
      <c r="N25" s="292">
        <v>281159.12758757925</v>
      </c>
      <c r="O25" s="292">
        <v>93220.898271776328</v>
      </c>
      <c r="P25" s="292">
        <v>369657.43168434629</v>
      </c>
      <c r="Q25" s="235">
        <v>1.3416884802514732</v>
      </c>
      <c r="R25" s="234"/>
      <c r="S25" s="238">
        <v>61767.105394884951</v>
      </c>
      <c r="T25" s="294">
        <v>431424.53707923123</v>
      </c>
      <c r="U25" s="292"/>
      <c r="V25" s="292">
        <v>17248.809111854465</v>
      </c>
    </row>
    <row r="26" spans="1:22" ht="18.75" customHeight="1" x14ac:dyDescent="0.2">
      <c r="A26" s="279">
        <v>14</v>
      </c>
      <c r="B26" s="246">
        <v>8</v>
      </c>
      <c r="C26" s="246">
        <v>8</v>
      </c>
      <c r="D26" s="246" t="s">
        <v>217</v>
      </c>
      <c r="E26" s="245"/>
      <c r="F26" s="292">
        <v>28434</v>
      </c>
      <c r="G26" s="293">
        <v>1.5698220623025827</v>
      </c>
      <c r="H26" s="293">
        <v>1.056704378426639</v>
      </c>
      <c r="I26" s="293">
        <v>0.67313640431112731</v>
      </c>
      <c r="J26" s="292">
        <v>0</v>
      </c>
      <c r="K26" s="293"/>
      <c r="L26" s="292">
        <v>697393.07448005478</v>
      </c>
      <c r="M26" s="77">
        <v>592784.11330804636</v>
      </c>
      <c r="N26" s="292">
        <v>495860.20932103606</v>
      </c>
      <c r="O26" s="292">
        <v>96923.903987010301</v>
      </c>
      <c r="P26" s="292">
        <v>587873.92393126362</v>
      </c>
      <c r="Q26" s="235">
        <v>1.3416884802514732</v>
      </c>
      <c r="R26" s="234"/>
      <c r="S26" s="238">
        <v>8782.3381165443243</v>
      </c>
      <c r="T26" s="294">
        <v>596656.26204780792</v>
      </c>
      <c r="U26" s="292"/>
      <c r="V26" s="292">
        <v>27311.339571389399</v>
      </c>
    </row>
    <row r="27" spans="1:22" ht="18.75" customHeight="1" x14ac:dyDescent="0.2">
      <c r="A27" s="279">
        <v>15</v>
      </c>
      <c r="B27" s="246">
        <v>1</v>
      </c>
      <c r="C27" s="246">
        <v>1</v>
      </c>
      <c r="D27" s="246" t="s">
        <v>218</v>
      </c>
      <c r="E27" s="245"/>
      <c r="F27" s="292">
        <v>22246</v>
      </c>
      <c r="G27" s="293">
        <v>2.4977047821235074</v>
      </c>
      <c r="H27" s="293">
        <v>0.81015706628989237</v>
      </c>
      <c r="I27" s="293">
        <v>0.32436061783134762</v>
      </c>
      <c r="J27" s="292">
        <v>0</v>
      </c>
      <c r="K27" s="293"/>
      <c r="L27" s="292">
        <v>1362975.5128578015</v>
      </c>
      <c r="M27" s="77">
        <v>1158529.185929131</v>
      </c>
      <c r="N27" s="292">
        <v>919096.90902038652</v>
      </c>
      <c r="O27" s="292">
        <v>239432.27690874448</v>
      </c>
      <c r="P27" s="292">
        <v>1146399.4865033447</v>
      </c>
      <c r="Q27" s="235">
        <v>1.3416884802514732</v>
      </c>
      <c r="R27" s="234"/>
      <c r="S27" s="238">
        <v>6871.0661089064151</v>
      </c>
      <c r="T27" s="294">
        <v>1153270.5526122511</v>
      </c>
      <c r="U27" s="292"/>
      <c r="V27" s="292">
        <v>53376.909552623663</v>
      </c>
    </row>
    <row r="28" spans="1:22" ht="18.75" customHeight="1" x14ac:dyDescent="0.2">
      <c r="A28" s="279">
        <v>16</v>
      </c>
      <c r="B28" s="246">
        <v>2</v>
      </c>
      <c r="C28" s="246">
        <v>2</v>
      </c>
      <c r="D28" s="246" t="s">
        <v>219</v>
      </c>
      <c r="E28" s="245"/>
      <c r="F28" s="292">
        <v>30779</v>
      </c>
      <c r="G28" s="293">
        <v>1.7302381110026277</v>
      </c>
      <c r="H28" s="293">
        <v>0.69073513123854202</v>
      </c>
      <c r="I28" s="293">
        <v>0.39921391561435388</v>
      </c>
      <c r="J28" s="292">
        <v>0</v>
      </c>
      <c r="K28" s="293"/>
      <c r="L28" s="292">
        <v>1204547.3067329261</v>
      </c>
      <c r="M28" s="77">
        <v>1023865.210722987</v>
      </c>
      <c r="N28" s="292">
        <v>861134.75585892657</v>
      </c>
      <c r="O28" s="292">
        <v>162730.45486406039</v>
      </c>
      <c r="P28" s="292">
        <v>1015621.2449118325</v>
      </c>
      <c r="Q28" s="235">
        <v>1.3416884802514732</v>
      </c>
      <c r="R28" s="234"/>
      <c r="S28" s="238">
        <v>9506.6323728324442</v>
      </c>
      <c r="T28" s="294">
        <v>1025127.8772846649</v>
      </c>
      <c r="U28" s="292"/>
      <c r="V28" s="292">
        <v>47172.536877445498</v>
      </c>
    </row>
    <row r="29" spans="1:22" ht="18.75" customHeight="1" x14ac:dyDescent="0.2">
      <c r="A29" s="279">
        <v>17</v>
      </c>
      <c r="B29" s="246">
        <v>10</v>
      </c>
      <c r="C29" s="246">
        <v>10</v>
      </c>
      <c r="D29" s="246" t="s">
        <v>220</v>
      </c>
      <c r="E29" s="245"/>
      <c r="F29" s="292">
        <v>28311</v>
      </c>
      <c r="G29" s="293">
        <v>1.7408042646117241</v>
      </c>
      <c r="H29" s="293">
        <v>1.2679007396258779</v>
      </c>
      <c r="I29" s="293">
        <v>0.72834193102616018</v>
      </c>
      <c r="J29" s="292">
        <v>0</v>
      </c>
      <c r="K29" s="293"/>
      <c r="L29" s="292">
        <v>700532.50040514872</v>
      </c>
      <c r="M29" s="77">
        <v>595452.62534437631</v>
      </c>
      <c r="N29" s="292">
        <v>503738.00625500112</v>
      </c>
      <c r="O29" s="292">
        <v>91714.619089375192</v>
      </c>
      <c r="P29" s="292">
        <v>590806.33965195646</v>
      </c>
      <c r="Q29" s="235">
        <v>1.3416884802514732</v>
      </c>
      <c r="R29" s="234"/>
      <c r="S29" s="238">
        <v>8744.34741568145</v>
      </c>
      <c r="T29" s="294">
        <v>599550.68706763792</v>
      </c>
      <c r="U29" s="292"/>
      <c r="V29" s="292">
        <v>27434.285913469706</v>
      </c>
    </row>
    <row r="30" spans="1:22" ht="18.75" customHeight="1" x14ac:dyDescent="0.2">
      <c r="A30" s="279">
        <v>18</v>
      </c>
      <c r="B30" s="246">
        <v>22</v>
      </c>
      <c r="C30" s="246">
        <v>22</v>
      </c>
      <c r="D30" s="246" t="s">
        <v>221</v>
      </c>
      <c r="E30" s="245"/>
      <c r="F30" s="292">
        <v>124552</v>
      </c>
      <c r="G30" s="293">
        <v>1.0166834788045165</v>
      </c>
      <c r="H30" s="293">
        <v>1.8790255619291898</v>
      </c>
      <c r="I30" s="293">
        <v>1.8481913015235303</v>
      </c>
      <c r="J30" s="292">
        <v>0</v>
      </c>
      <c r="K30" s="293"/>
      <c r="L30" s="292">
        <v>0</v>
      </c>
      <c r="M30" s="77">
        <v>0</v>
      </c>
      <c r="N30" s="292">
        <v>0</v>
      </c>
      <c r="O30" s="292">
        <v>0</v>
      </c>
      <c r="P30" s="292">
        <v>0</v>
      </c>
      <c r="Q30" s="235">
        <v>1.3416884802514732</v>
      </c>
      <c r="R30" s="234"/>
      <c r="S30" s="238">
        <v>38470.063202216661</v>
      </c>
      <c r="T30" s="294">
        <v>38470.063202216661</v>
      </c>
      <c r="U30" s="292"/>
      <c r="V30" s="292">
        <v>0</v>
      </c>
    </row>
    <row r="31" spans="1:22" ht="18.75" customHeight="1" x14ac:dyDescent="0.2">
      <c r="A31" s="279">
        <v>19</v>
      </c>
      <c r="B31" s="246">
        <v>4</v>
      </c>
      <c r="C31" s="246">
        <v>4</v>
      </c>
      <c r="D31" s="246" t="s">
        <v>222</v>
      </c>
      <c r="E31" s="245"/>
      <c r="F31" s="292">
        <v>48154</v>
      </c>
      <c r="G31" s="293">
        <v>1.0239175800771012</v>
      </c>
      <c r="H31" s="293">
        <v>0.58984229427678447</v>
      </c>
      <c r="I31" s="293">
        <v>0.57606423188121181</v>
      </c>
      <c r="J31" s="292">
        <v>0</v>
      </c>
      <c r="K31" s="293"/>
      <c r="L31" s="292">
        <v>892563.01030732563</v>
      </c>
      <c r="M31" s="77">
        <v>758678.5587612266</v>
      </c>
      <c r="N31" s="292">
        <v>626433.46450665209</v>
      </c>
      <c r="O31" s="292">
        <v>132245.09425457451</v>
      </c>
      <c r="P31" s="292">
        <v>751978.98899330373</v>
      </c>
      <c r="Q31" s="235">
        <v>1.3416884802514732</v>
      </c>
      <c r="R31" s="234"/>
      <c r="S31" s="238">
        <v>14873.204954071722</v>
      </c>
      <c r="T31" s="294">
        <v>766852.1939473754</v>
      </c>
      <c r="U31" s="292"/>
      <c r="V31" s="292">
        <v>34954.593550472775</v>
      </c>
    </row>
    <row r="32" spans="1:22" ht="18.75" customHeight="1" x14ac:dyDescent="0.2">
      <c r="A32" s="279">
        <v>20</v>
      </c>
      <c r="B32" s="246">
        <v>18</v>
      </c>
      <c r="C32" s="246">
        <v>18</v>
      </c>
      <c r="D32" s="246" t="s">
        <v>223</v>
      </c>
      <c r="E32" s="245"/>
      <c r="F32" s="292">
        <v>20000</v>
      </c>
      <c r="G32" s="293">
        <v>2.1539232475121755</v>
      </c>
      <c r="H32" s="293">
        <v>2.369656561200213</v>
      </c>
      <c r="I32" s="293">
        <v>1.1001583106256054</v>
      </c>
      <c r="J32" s="292">
        <v>0</v>
      </c>
      <c r="K32" s="293"/>
      <c r="L32" s="292">
        <v>203326.87070869276</v>
      </c>
      <c r="M32" s="77">
        <v>172827.84010238881</v>
      </c>
      <c r="N32" s="292">
        <v>226575.35922092659</v>
      </c>
      <c r="O32" s="292">
        <v>0</v>
      </c>
      <c r="P32" s="292">
        <v>226575.35922092659</v>
      </c>
      <c r="Q32" s="235">
        <v>1.3416884802514732</v>
      </c>
      <c r="R32" s="234"/>
      <c r="S32" s="238">
        <v>6177.3497338006073</v>
      </c>
      <c r="T32" s="294">
        <v>232752.70895472719</v>
      </c>
      <c r="U32" s="292"/>
      <c r="V32" s="292">
        <v>7962.6962370586507</v>
      </c>
    </row>
    <row r="33" spans="1:22" ht="18.75" customHeight="1" x14ac:dyDescent="0.2">
      <c r="A33" s="279">
        <v>21</v>
      </c>
      <c r="B33" s="246">
        <v>21</v>
      </c>
      <c r="C33" s="246">
        <v>21</v>
      </c>
      <c r="D33" s="246" t="s">
        <v>224</v>
      </c>
      <c r="E33" s="245"/>
      <c r="F33" s="292">
        <v>35993</v>
      </c>
      <c r="G33" s="293">
        <v>1.4596020117479729</v>
      </c>
      <c r="H33" s="293">
        <v>2.5683005159556602</v>
      </c>
      <c r="I33" s="293">
        <v>1.7595895972217421</v>
      </c>
      <c r="J33" s="292">
        <v>0</v>
      </c>
      <c r="K33" s="293"/>
      <c r="L33" s="292">
        <v>0</v>
      </c>
      <c r="M33" s="77">
        <v>0</v>
      </c>
      <c r="N33" s="292">
        <v>0</v>
      </c>
      <c r="O33" s="292">
        <v>0</v>
      </c>
      <c r="P33" s="292">
        <v>0</v>
      </c>
      <c r="Q33" s="235">
        <v>1.3416884802514732</v>
      </c>
      <c r="R33" s="234"/>
      <c r="S33" s="238">
        <v>11117.067448434262</v>
      </c>
      <c r="T33" s="294">
        <v>11117.067448434262</v>
      </c>
      <c r="U33" s="292"/>
      <c r="V33" s="292">
        <v>0</v>
      </c>
    </row>
    <row r="34" spans="1:22" ht="18.75" customHeight="1" x14ac:dyDescent="0.2">
      <c r="A34" s="279">
        <v>22</v>
      </c>
      <c r="B34" s="246">
        <v>20</v>
      </c>
      <c r="C34" s="246">
        <v>20</v>
      </c>
      <c r="D34" s="246" t="s">
        <v>225</v>
      </c>
      <c r="E34" s="245"/>
      <c r="F34" s="292">
        <v>44550</v>
      </c>
      <c r="G34" s="293">
        <v>1.0631181357970925</v>
      </c>
      <c r="H34" s="293">
        <v>1.6439273430195074</v>
      </c>
      <c r="I34" s="293">
        <v>1.5463261209319343</v>
      </c>
      <c r="J34" s="292">
        <v>0</v>
      </c>
      <c r="K34" s="293"/>
      <c r="L34" s="292">
        <v>0</v>
      </c>
      <c r="M34" s="77">
        <v>0</v>
      </c>
      <c r="N34" s="292">
        <v>0</v>
      </c>
      <c r="O34" s="292">
        <v>0</v>
      </c>
      <c r="P34" s="292">
        <v>0</v>
      </c>
      <c r="Q34" s="235">
        <v>1.3416884802514732</v>
      </c>
      <c r="R34" s="234"/>
      <c r="S34" s="238">
        <v>13760.046532040853</v>
      </c>
      <c r="T34" s="294">
        <v>13760.046532040853</v>
      </c>
      <c r="U34" s="292"/>
      <c r="V34" s="292">
        <v>0</v>
      </c>
    </row>
    <row r="36" spans="1:22" x14ac:dyDescent="0.25">
      <c r="H36" s="239"/>
      <c r="U36" s="241"/>
    </row>
    <row r="37" spans="1:22" x14ac:dyDescent="0.25">
      <c r="H37" s="239"/>
      <c r="U37" s="241"/>
    </row>
    <row r="38" spans="1:22" x14ac:dyDescent="0.25">
      <c r="H38" s="239"/>
      <c r="U38" s="241"/>
    </row>
    <row r="39" spans="1:22" x14ac:dyDescent="0.25">
      <c r="H39" s="239"/>
      <c r="U39" s="241"/>
    </row>
    <row r="40" spans="1:22" x14ac:dyDescent="0.25">
      <c r="H40" s="239"/>
      <c r="U40" s="241"/>
    </row>
    <row r="41" spans="1:22" x14ac:dyDescent="0.25">
      <c r="H41" s="239"/>
      <c r="U41" s="241"/>
    </row>
    <row r="42" spans="1:22" x14ac:dyDescent="0.25">
      <c r="H42" s="239"/>
      <c r="U42" s="241"/>
    </row>
    <row r="43" spans="1:22" x14ac:dyDescent="0.25">
      <c r="H43" s="239"/>
      <c r="U43" s="241"/>
    </row>
    <row r="44" spans="1:22" x14ac:dyDescent="0.25">
      <c r="H44" s="239"/>
      <c r="U44" s="241"/>
    </row>
    <row r="45" spans="1:22" x14ac:dyDescent="0.25">
      <c r="H45" s="239"/>
      <c r="U45" s="241"/>
    </row>
    <row r="46" spans="1:22" x14ac:dyDescent="0.25">
      <c r="H46" s="239"/>
      <c r="U46" s="241"/>
    </row>
    <row r="47" spans="1:22" x14ac:dyDescent="0.25">
      <c r="H47" s="239"/>
      <c r="U47" s="241"/>
    </row>
    <row r="48" spans="1:22" x14ac:dyDescent="0.25">
      <c r="H48" s="239"/>
      <c r="U48" s="241"/>
    </row>
    <row r="49" spans="7:21" x14ac:dyDescent="0.25">
      <c r="H49" s="239"/>
      <c r="U49" s="241"/>
    </row>
    <row r="50" spans="7:21" x14ac:dyDescent="0.25">
      <c r="H50" s="239"/>
      <c r="U50" s="241"/>
    </row>
    <row r="51" spans="7:21" x14ac:dyDescent="0.25">
      <c r="H51" s="239"/>
      <c r="U51" s="241"/>
    </row>
    <row r="52" spans="7:21" x14ac:dyDescent="0.25">
      <c r="H52" s="239"/>
      <c r="U52" s="241"/>
    </row>
    <row r="53" spans="7:21" x14ac:dyDescent="0.25">
      <c r="H53" s="239"/>
      <c r="U53" s="241"/>
    </row>
    <row r="54" spans="7:21" x14ac:dyDescent="0.25">
      <c r="H54" s="239"/>
      <c r="U54" s="241"/>
    </row>
    <row r="55" spans="7:21" x14ac:dyDescent="0.25">
      <c r="H55" s="239"/>
      <c r="U55" s="241"/>
    </row>
    <row r="56" spans="7:21" x14ac:dyDescent="0.25">
      <c r="H56" s="239"/>
      <c r="U56" s="241"/>
    </row>
    <row r="57" spans="7:21" x14ac:dyDescent="0.25">
      <c r="H57" s="239"/>
      <c r="U57" s="241"/>
    </row>
    <row r="59" spans="7:21" x14ac:dyDescent="0.25">
      <c r="G59" s="239"/>
      <c r="H59" s="239"/>
      <c r="I59" s="239"/>
      <c r="Q59" s="239"/>
      <c r="R59" s="239"/>
    </row>
    <row r="60" spans="7:21" x14ac:dyDescent="0.25">
      <c r="G60" s="239"/>
      <c r="H60" s="239"/>
      <c r="I60" s="239"/>
      <c r="Q60" s="239"/>
      <c r="R60" s="239"/>
    </row>
    <row r="61" spans="7:21" x14ac:dyDescent="0.25">
      <c r="G61" s="239"/>
      <c r="H61" s="239"/>
      <c r="I61" s="239"/>
      <c r="Q61" s="239"/>
      <c r="R61" s="239"/>
    </row>
    <row r="62" spans="7:21" x14ac:dyDescent="0.25">
      <c r="G62" s="239"/>
      <c r="H62" s="239"/>
      <c r="I62" s="239"/>
      <c r="Q62" s="239"/>
      <c r="R62" s="239"/>
    </row>
    <row r="63" spans="7:21" x14ac:dyDescent="0.25">
      <c r="G63" s="239"/>
      <c r="H63" s="239"/>
      <c r="I63" s="239"/>
      <c r="Q63" s="239"/>
      <c r="R63" s="239"/>
    </row>
    <row r="64" spans="7:21" x14ac:dyDescent="0.25">
      <c r="G64" s="239"/>
      <c r="H64" s="239"/>
      <c r="I64" s="239"/>
      <c r="Q64" s="239"/>
      <c r="R64" s="239"/>
    </row>
    <row r="65" spans="7:18" x14ac:dyDescent="0.25">
      <c r="G65" s="239"/>
      <c r="H65" s="239"/>
      <c r="I65" s="239"/>
      <c r="Q65" s="239"/>
      <c r="R65" s="239"/>
    </row>
    <row r="66" spans="7:18" x14ac:dyDescent="0.25">
      <c r="G66" s="239"/>
      <c r="H66" s="239"/>
      <c r="I66" s="239"/>
      <c r="Q66" s="239"/>
      <c r="R66" s="239"/>
    </row>
    <row r="67" spans="7:18" x14ac:dyDescent="0.25">
      <c r="G67" s="239"/>
      <c r="H67" s="239"/>
      <c r="I67" s="239"/>
      <c r="Q67" s="239"/>
      <c r="R67" s="239"/>
    </row>
    <row r="68" spans="7:18" x14ac:dyDescent="0.25">
      <c r="G68" s="239"/>
      <c r="H68" s="239"/>
      <c r="I68" s="239"/>
      <c r="Q68" s="239"/>
      <c r="R68" s="239"/>
    </row>
    <row r="69" spans="7:18" x14ac:dyDescent="0.25">
      <c r="G69" s="239"/>
      <c r="H69" s="239"/>
      <c r="I69" s="239"/>
      <c r="Q69" s="239"/>
      <c r="R69" s="239"/>
    </row>
    <row r="70" spans="7:18" x14ac:dyDescent="0.25">
      <c r="G70" s="239"/>
      <c r="H70" s="239"/>
      <c r="I70" s="239"/>
      <c r="Q70" s="239"/>
      <c r="R70" s="239"/>
    </row>
    <row r="71" spans="7:18" x14ac:dyDescent="0.25">
      <c r="G71" s="239"/>
      <c r="H71" s="239"/>
      <c r="I71" s="239"/>
      <c r="Q71" s="239"/>
      <c r="R71" s="239"/>
    </row>
    <row r="72" spans="7:18" x14ac:dyDescent="0.25">
      <c r="G72" s="239"/>
      <c r="H72" s="239"/>
      <c r="I72" s="239"/>
      <c r="Q72" s="239"/>
      <c r="R72" s="239"/>
    </row>
    <row r="73" spans="7:18" x14ac:dyDescent="0.25">
      <c r="G73" s="239"/>
      <c r="H73" s="239"/>
      <c r="I73" s="239"/>
      <c r="Q73" s="239"/>
      <c r="R73" s="239"/>
    </row>
    <row r="74" spans="7:18" x14ac:dyDescent="0.25">
      <c r="G74" s="239"/>
      <c r="H74" s="239"/>
      <c r="I74" s="239"/>
      <c r="Q74" s="239"/>
      <c r="R74" s="239"/>
    </row>
    <row r="75" spans="7:18" x14ac:dyDescent="0.25">
      <c r="G75" s="239"/>
      <c r="H75" s="239"/>
      <c r="I75" s="239"/>
      <c r="Q75" s="239"/>
      <c r="R75" s="239"/>
    </row>
    <row r="76" spans="7:18" x14ac:dyDescent="0.25">
      <c r="G76" s="239"/>
      <c r="H76" s="239"/>
      <c r="I76" s="239"/>
      <c r="Q76" s="239"/>
      <c r="R76" s="239"/>
    </row>
    <row r="77" spans="7:18" x14ac:dyDescent="0.25">
      <c r="G77" s="239"/>
      <c r="H77" s="239"/>
      <c r="I77" s="239"/>
      <c r="Q77" s="239"/>
      <c r="R77" s="239"/>
    </row>
    <row r="78" spans="7:18" x14ac:dyDescent="0.25">
      <c r="G78" s="239"/>
      <c r="H78" s="239"/>
      <c r="I78" s="239"/>
      <c r="Q78" s="239"/>
      <c r="R78" s="239"/>
    </row>
    <row r="79" spans="7:18" x14ac:dyDescent="0.25">
      <c r="G79" s="239"/>
      <c r="H79" s="239"/>
      <c r="I79" s="239"/>
      <c r="Q79" s="239"/>
      <c r="R79" s="239"/>
    </row>
    <row r="80" spans="7:18" x14ac:dyDescent="0.25">
      <c r="G80" s="239"/>
      <c r="H80" s="239"/>
      <c r="I80" s="239"/>
      <c r="Q80" s="239"/>
      <c r="R80" s="239"/>
    </row>
  </sheetData>
  <autoFilter ref="A12:WUF34"/>
  <mergeCells count="4">
    <mergeCell ref="F1:I1"/>
    <mergeCell ref="Q1:S1"/>
    <mergeCell ref="L1:P1"/>
    <mergeCell ref="T1:T2"/>
  </mergeCells>
  <pageMargins left="0.15748031496062992" right="0.15748031496062992" top="0.98425196850393704" bottom="0.98425196850393704" header="0.51181102362204722" footer="0.51181102362204722"/>
  <pageSetup paperSize="9" scale="60" firstPageNumber="2283" orientation="landscape" useFirstPageNumber="1" r:id="rId1"/>
  <headerFooter alignWithMargins="0">
    <oddHeader>&amp;R&amp;P</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Z156"/>
  <sheetViews>
    <sheetView zoomScale="80" zoomScaleNormal="80" workbookViewId="0">
      <pane xSplit="1" ySplit="12" topLeftCell="B13" activePane="bottomRight" state="frozen"/>
      <selection activeCell="M13" sqref="M13"/>
      <selection pane="topRight" activeCell="M13" sqref="M13"/>
      <selection pane="bottomLeft" activeCell="M13" sqref="M13"/>
      <selection pane="bottomRight" sqref="A1:W34"/>
    </sheetView>
  </sheetViews>
  <sheetFormatPr defaultColWidth="17.5" defaultRowHeight="15.75" x14ac:dyDescent="0.25"/>
  <cols>
    <col min="1" max="1" width="5.25" style="20" customWidth="1"/>
    <col min="2" max="2" width="9.5" style="20" customWidth="1"/>
    <col min="3" max="3" width="9" style="20" bestFit="1" customWidth="1"/>
    <col min="4" max="4" width="19" style="20" customWidth="1"/>
    <col min="5" max="5" width="6.125" style="20" customWidth="1"/>
    <col min="6" max="6" width="11" style="20" customWidth="1"/>
    <col min="7" max="7" width="7.375" style="20" customWidth="1"/>
    <col min="8" max="8" width="8.375" style="20" customWidth="1"/>
    <col min="9" max="9" width="12" style="20" customWidth="1"/>
    <col min="10" max="10" width="4.625" style="20" customWidth="1"/>
    <col min="11" max="11" width="11.125" style="20" customWidth="1"/>
    <col min="12" max="12" width="4.625" style="20" customWidth="1"/>
    <col min="13" max="13" width="11.75" style="240" customWidth="1"/>
    <col min="14" max="14" width="12.875" style="240" customWidth="1"/>
    <col min="15" max="15" width="16.625" style="20" customWidth="1"/>
    <col min="16" max="17" width="15.5" style="20" customWidth="1"/>
    <col min="18" max="19" width="11.875" style="20" customWidth="1"/>
    <col min="20" max="20" width="13.25" style="189" customWidth="1"/>
    <col min="21" max="21" width="12.875" style="20" customWidth="1"/>
    <col min="22" max="22" width="4.625" style="20" customWidth="1"/>
    <col min="23" max="175" width="17.5" style="20"/>
    <col min="176" max="176" width="2.375" style="20" bestFit="1" customWidth="1"/>
    <col min="177" max="177" width="9.5" style="20" customWidth="1"/>
    <col min="178" max="178" width="9" style="20" bestFit="1" customWidth="1"/>
    <col min="179" max="179" width="9.5" style="20" customWidth="1"/>
    <col min="180" max="180" width="9" style="20" bestFit="1" customWidth="1"/>
    <col min="181" max="181" width="16.625" style="20" bestFit="1" customWidth="1"/>
    <col min="182" max="182" width="6.125" style="20" customWidth="1"/>
    <col min="183" max="183" width="11.875" style="20" bestFit="1" customWidth="1"/>
    <col min="184" max="184" width="9.75" style="20" bestFit="1" customWidth="1"/>
    <col min="185" max="185" width="6.125" style="20" bestFit="1" customWidth="1"/>
    <col min="186" max="186" width="8.875" style="20" bestFit="1" customWidth="1"/>
    <col min="187" max="187" width="10.875" style="20" bestFit="1" customWidth="1"/>
    <col min="188" max="188" width="8.375" style="20" bestFit="1" customWidth="1"/>
    <col min="189" max="189" width="4.625" style="20" customWidth="1"/>
    <col min="190" max="190" width="16.5" style="20" customWidth="1"/>
    <col min="191" max="191" width="11.125" style="20" customWidth="1"/>
    <col min="192" max="192" width="4.625" style="20" customWidth="1"/>
    <col min="193" max="193" width="18.5" style="20" bestFit="1" customWidth="1"/>
    <col min="194" max="194" width="14.875" style="20" customWidth="1"/>
    <col min="195" max="195" width="11.75" style="20" customWidth="1"/>
    <col min="196" max="196" width="11" style="20" bestFit="1" customWidth="1"/>
    <col min="197" max="197" width="14.875" style="20" customWidth="1"/>
    <col min="198" max="198" width="13" style="20" bestFit="1" customWidth="1"/>
    <col min="199" max="199" width="18.5" style="20" bestFit="1" customWidth="1"/>
    <col min="200" max="201" width="10.125" style="20" bestFit="1" customWidth="1"/>
    <col min="202" max="202" width="10.875" style="20" bestFit="1" customWidth="1"/>
    <col min="203" max="203" width="10.125" style="20" bestFit="1" customWidth="1"/>
    <col min="204" max="204" width="11.125" style="20" customWidth="1"/>
    <col min="205" max="205" width="10.125" style="20" customWidth="1"/>
    <col min="206" max="206" width="13" style="20" bestFit="1" customWidth="1"/>
    <col min="207" max="207" width="9.875" style="20" customWidth="1"/>
    <col min="208" max="208" width="15.25" style="20" customWidth="1"/>
    <col min="209" max="209" width="13.625" style="20" bestFit="1" customWidth="1"/>
    <col min="210" max="210" width="11.75" style="20" customWidth="1"/>
    <col min="211" max="211" width="11" style="20" bestFit="1" customWidth="1"/>
    <col min="212" max="212" width="13.25" style="20" customWidth="1"/>
    <col min="213" max="213" width="11" style="20" bestFit="1" customWidth="1"/>
    <col min="214" max="214" width="14.875" style="20" customWidth="1"/>
    <col min="215" max="215" width="11.625" style="20" customWidth="1"/>
    <col min="216" max="216" width="14.875" style="20" customWidth="1"/>
    <col min="217" max="219" width="11.625" style="20" customWidth="1"/>
    <col min="220" max="220" width="13.25" style="20" customWidth="1"/>
    <col min="221" max="221" width="10.375" style="20" customWidth="1"/>
    <col min="222" max="222" width="13.875" style="20" bestFit="1" customWidth="1"/>
    <col min="223" max="223" width="13" style="20" bestFit="1" customWidth="1"/>
    <col min="224" max="224" width="9.625" style="20" customWidth="1"/>
    <col min="225" max="225" width="11.75" style="20" customWidth="1"/>
    <col min="226" max="226" width="13.125" style="20" customWidth="1"/>
    <col min="227" max="227" width="21" style="20" customWidth="1"/>
    <col min="228" max="228" width="9.875" style="20" customWidth="1"/>
    <col min="229" max="229" width="10.75" style="20" bestFit="1" customWidth="1"/>
    <col min="230" max="230" width="16.375" style="20" customWidth="1"/>
    <col min="231" max="231" width="13" style="20" bestFit="1" customWidth="1"/>
    <col min="232" max="232" width="16.375" style="20" customWidth="1"/>
    <col min="233" max="233" width="10.875" style="20" bestFit="1" customWidth="1"/>
    <col min="234" max="234" width="8.875" style="20" bestFit="1" customWidth="1"/>
    <col min="235" max="235" width="15.25" style="20" customWidth="1"/>
    <col min="236" max="236" width="8.875" style="20" customWidth="1"/>
    <col min="237" max="237" width="14.125" style="20" customWidth="1"/>
    <col min="238" max="238" width="15.875" style="20" customWidth="1"/>
    <col min="239" max="239" width="11.75" style="20" customWidth="1"/>
    <col min="240" max="240" width="10.875" style="20" customWidth="1"/>
    <col min="241" max="431" width="17.5" style="20"/>
    <col min="432" max="432" width="2.375" style="20" bestFit="1" customWidth="1"/>
    <col min="433" max="433" width="9.5" style="20" customWidth="1"/>
    <col min="434" max="434" width="9" style="20" bestFit="1" customWidth="1"/>
    <col min="435" max="435" width="9.5" style="20" customWidth="1"/>
    <col min="436" max="436" width="9" style="20" bestFit="1" customWidth="1"/>
    <col min="437" max="437" width="16.625" style="20" bestFit="1" customWidth="1"/>
    <col min="438" max="438" width="6.125" style="20" customWidth="1"/>
    <col min="439" max="439" width="11.875" style="20" bestFit="1" customWidth="1"/>
    <col min="440" max="440" width="9.75" style="20" bestFit="1" customWidth="1"/>
    <col min="441" max="441" width="6.125" style="20" bestFit="1" customWidth="1"/>
    <col min="442" max="442" width="8.875" style="20" bestFit="1" customWidth="1"/>
    <col min="443" max="443" width="10.875" style="20" bestFit="1" customWidth="1"/>
    <col min="444" max="444" width="8.375" style="20" bestFit="1" customWidth="1"/>
    <col min="445" max="445" width="4.625" style="20" customWidth="1"/>
    <col min="446" max="446" width="16.5" style="20" customWidth="1"/>
    <col min="447" max="447" width="11.125" style="20" customWidth="1"/>
    <col min="448" max="448" width="4.625" style="20" customWidth="1"/>
    <col min="449" max="449" width="18.5" style="20" bestFit="1" customWidth="1"/>
    <col min="450" max="450" width="14.875" style="20" customWidth="1"/>
    <col min="451" max="451" width="11.75" style="20" customWidth="1"/>
    <col min="452" max="452" width="11" style="20" bestFit="1" customWidth="1"/>
    <col min="453" max="453" width="14.875" style="20" customWidth="1"/>
    <col min="454" max="454" width="13" style="20" bestFit="1" customWidth="1"/>
    <col min="455" max="455" width="18.5" style="20" bestFit="1" customWidth="1"/>
    <col min="456" max="457" width="10.125" style="20" bestFit="1" customWidth="1"/>
    <col min="458" max="458" width="10.875" style="20" bestFit="1" customWidth="1"/>
    <col min="459" max="459" width="10.125" style="20" bestFit="1" customWidth="1"/>
    <col min="460" max="460" width="11.125" style="20" customWidth="1"/>
    <col min="461" max="461" width="10.125" style="20" customWidth="1"/>
    <col min="462" max="462" width="13" style="20" bestFit="1" customWidth="1"/>
    <col min="463" max="463" width="9.875" style="20" customWidth="1"/>
    <col min="464" max="464" width="15.25" style="20" customWidth="1"/>
    <col min="465" max="465" width="13.625" style="20" bestFit="1" customWidth="1"/>
    <col min="466" max="466" width="11.75" style="20" customWidth="1"/>
    <col min="467" max="467" width="11" style="20" bestFit="1" customWidth="1"/>
    <col min="468" max="468" width="13.25" style="20" customWidth="1"/>
    <col min="469" max="469" width="11" style="20" bestFit="1" customWidth="1"/>
    <col min="470" max="470" width="14.875" style="20" customWidth="1"/>
    <col min="471" max="471" width="11.625" style="20" customWidth="1"/>
    <col min="472" max="472" width="14.875" style="20" customWidth="1"/>
    <col min="473" max="475" width="11.625" style="20" customWidth="1"/>
    <col min="476" max="476" width="13.25" style="20" customWidth="1"/>
    <col min="477" max="477" width="10.375" style="20" customWidth="1"/>
    <col min="478" max="478" width="13.875" style="20" bestFit="1" customWidth="1"/>
    <col min="479" max="479" width="13" style="20" bestFit="1" customWidth="1"/>
    <col min="480" max="480" width="9.625" style="20" customWidth="1"/>
    <col min="481" max="481" width="11.75" style="20" customWidth="1"/>
    <col min="482" max="482" width="13.125" style="20" customWidth="1"/>
    <col min="483" max="483" width="21" style="20" customWidth="1"/>
    <col min="484" max="484" width="9.875" style="20" customWidth="1"/>
    <col min="485" max="485" width="10.75" style="20" bestFit="1" customWidth="1"/>
    <col min="486" max="486" width="16.375" style="20" customWidth="1"/>
    <col min="487" max="487" width="13" style="20" bestFit="1" customWidth="1"/>
    <col min="488" max="488" width="16.375" style="20" customWidth="1"/>
    <col min="489" max="489" width="10.875" style="20" bestFit="1" customWidth="1"/>
    <col min="490" max="490" width="8.875" style="20" bestFit="1" customWidth="1"/>
    <col min="491" max="491" width="15.25" style="20" customWidth="1"/>
    <col min="492" max="492" width="8.875" style="20" customWidth="1"/>
    <col min="493" max="493" width="14.125" style="20" customWidth="1"/>
    <col min="494" max="494" width="15.875" style="20" customWidth="1"/>
    <col min="495" max="495" width="11.75" style="20" customWidth="1"/>
    <col min="496" max="496" width="10.875" style="20" customWidth="1"/>
    <col min="497" max="687" width="17.5" style="20"/>
    <col min="688" max="688" width="2.375" style="20" bestFit="1" customWidth="1"/>
    <col min="689" max="689" width="9.5" style="20" customWidth="1"/>
    <col min="690" max="690" width="9" style="20" bestFit="1" customWidth="1"/>
    <col min="691" max="691" width="9.5" style="20" customWidth="1"/>
    <col min="692" max="692" width="9" style="20" bestFit="1" customWidth="1"/>
    <col min="693" max="693" width="16.625" style="20" bestFit="1" customWidth="1"/>
    <col min="694" max="694" width="6.125" style="20" customWidth="1"/>
    <col min="695" max="695" width="11.875" style="20" bestFit="1" customWidth="1"/>
    <col min="696" max="696" width="9.75" style="20" bestFit="1" customWidth="1"/>
    <col min="697" max="697" width="6.125" style="20" bestFit="1" customWidth="1"/>
    <col min="698" max="698" width="8.875" style="20" bestFit="1" customWidth="1"/>
    <col min="699" max="699" width="10.875" style="20" bestFit="1" customWidth="1"/>
    <col min="700" max="700" width="8.375" style="20" bestFit="1" customWidth="1"/>
    <col min="701" max="701" width="4.625" style="20" customWidth="1"/>
    <col min="702" max="702" width="16.5" style="20" customWidth="1"/>
    <col min="703" max="703" width="11.125" style="20" customWidth="1"/>
    <col min="704" max="704" width="4.625" style="20" customWidth="1"/>
    <col min="705" max="705" width="18.5" style="20" bestFit="1" customWidth="1"/>
    <col min="706" max="706" width="14.875" style="20" customWidth="1"/>
    <col min="707" max="707" width="11.75" style="20" customWidth="1"/>
    <col min="708" max="708" width="11" style="20" bestFit="1" customWidth="1"/>
    <col min="709" max="709" width="14.875" style="20" customWidth="1"/>
    <col min="710" max="710" width="13" style="20" bestFit="1" customWidth="1"/>
    <col min="711" max="711" width="18.5" style="20" bestFit="1" customWidth="1"/>
    <col min="712" max="713" width="10.125" style="20" bestFit="1" customWidth="1"/>
    <col min="714" max="714" width="10.875" style="20" bestFit="1" customWidth="1"/>
    <col min="715" max="715" width="10.125" style="20" bestFit="1" customWidth="1"/>
    <col min="716" max="716" width="11.125" style="20" customWidth="1"/>
    <col min="717" max="717" width="10.125" style="20" customWidth="1"/>
    <col min="718" max="718" width="13" style="20" bestFit="1" customWidth="1"/>
    <col min="719" max="719" width="9.875" style="20" customWidth="1"/>
    <col min="720" max="720" width="15.25" style="20" customWidth="1"/>
    <col min="721" max="721" width="13.625" style="20" bestFit="1" customWidth="1"/>
    <col min="722" max="722" width="11.75" style="20" customWidth="1"/>
    <col min="723" max="723" width="11" style="20" bestFit="1" customWidth="1"/>
    <col min="724" max="724" width="13.25" style="20" customWidth="1"/>
    <col min="725" max="725" width="11" style="20" bestFit="1" customWidth="1"/>
    <col min="726" max="726" width="14.875" style="20" customWidth="1"/>
    <col min="727" max="727" width="11.625" style="20" customWidth="1"/>
    <col min="728" max="728" width="14.875" style="20" customWidth="1"/>
    <col min="729" max="731" width="11.625" style="20" customWidth="1"/>
    <col min="732" max="732" width="13.25" style="20" customWidth="1"/>
    <col min="733" max="733" width="10.375" style="20" customWidth="1"/>
    <col min="734" max="734" width="13.875" style="20" bestFit="1" customWidth="1"/>
    <col min="735" max="735" width="13" style="20" bestFit="1" customWidth="1"/>
    <col min="736" max="736" width="9.625" style="20" customWidth="1"/>
    <col min="737" max="737" width="11.75" style="20" customWidth="1"/>
    <col min="738" max="738" width="13.125" style="20" customWidth="1"/>
    <col min="739" max="739" width="21" style="20" customWidth="1"/>
    <col min="740" max="740" width="9.875" style="20" customWidth="1"/>
    <col min="741" max="741" width="10.75" style="20" bestFit="1" customWidth="1"/>
    <col min="742" max="742" width="16.375" style="20" customWidth="1"/>
    <col min="743" max="743" width="13" style="20" bestFit="1" customWidth="1"/>
    <col min="744" max="744" width="16.375" style="20" customWidth="1"/>
    <col min="745" max="745" width="10.875" style="20" bestFit="1" customWidth="1"/>
    <col min="746" max="746" width="8.875" style="20" bestFit="1" customWidth="1"/>
    <col min="747" max="747" width="15.25" style="20" customWidth="1"/>
    <col min="748" max="748" width="8.875" style="20" customWidth="1"/>
    <col min="749" max="749" width="14.125" style="20" customWidth="1"/>
    <col min="750" max="750" width="15.875" style="20" customWidth="1"/>
    <col min="751" max="751" width="11.75" style="20" customWidth="1"/>
    <col min="752" max="752" width="10.875" style="20" customWidth="1"/>
    <col min="753" max="943" width="17.5" style="20"/>
    <col min="944" max="944" width="2.375" style="20" bestFit="1" customWidth="1"/>
    <col min="945" max="945" width="9.5" style="20" customWidth="1"/>
    <col min="946" max="946" width="9" style="20" bestFit="1" customWidth="1"/>
    <col min="947" max="947" width="9.5" style="20" customWidth="1"/>
    <col min="948" max="948" width="9" style="20" bestFit="1" customWidth="1"/>
    <col min="949" max="949" width="16.625" style="20" bestFit="1" customWidth="1"/>
    <col min="950" max="950" width="6.125" style="20" customWidth="1"/>
    <col min="951" max="951" width="11.875" style="20" bestFit="1" customWidth="1"/>
    <col min="952" max="952" width="9.75" style="20" bestFit="1" customWidth="1"/>
    <col min="953" max="953" width="6.125" style="20" bestFit="1" customWidth="1"/>
    <col min="954" max="954" width="8.875" style="20" bestFit="1" customWidth="1"/>
    <col min="955" max="955" width="10.875" style="20" bestFit="1" customWidth="1"/>
    <col min="956" max="956" width="8.375" style="20" bestFit="1" customWidth="1"/>
    <col min="957" max="957" width="4.625" style="20" customWidth="1"/>
    <col min="958" max="958" width="16.5" style="20" customWidth="1"/>
    <col min="959" max="959" width="11.125" style="20" customWidth="1"/>
    <col min="960" max="960" width="4.625" style="20" customWidth="1"/>
    <col min="961" max="961" width="18.5" style="20" bestFit="1" customWidth="1"/>
    <col min="962" max="962" width="14.875" style="20" customWidth="1"/>
    <col min="963" max="963" width="11.75" style="20" customWidth="1"/>
    <col min="964" max="964" width="11" style="20" bestFit="1" customWidth="1"/>
    <col min="965" max="965" width="14.875" style="20" customWidth="1"/>
    <col min="966" max="966" width="13" style="20" bestFit="1" customWidth="1"/>
    <col min="967" max="967" width="18.5" style="20" bestFit="1" customWidth="1"/>
    <col min="968" max="969" width="10.125" style="20" bestFit="1" customWidth="1"/>
    <col min="970" max="970" width="10.875" style="20" bestFit="1" customWidth="1"/>
    <col min="971" max="971" width="10.125" style="20" bestFit="1" customWidth="1"/>
    <col min="972" max="972" width="11.125" style="20" customWidth="1"/>
    <col min="973" max="973" width="10.125" style="20" customWidth="1"/>
    <col min="974" max="974" width="13" style="20" bestFit="1" customWidth="1"/>
    <col min="975" max="975" width="9.875" style="20" customWidth="1"/>
    <col min="976" max="976" width="15.25" style="20" customWidth="1"/>
    <col min="977" max="977" width="13.625" style="20" bestFit="1" customWidth="1"/>
    <col min="978" max="978" width="11.75" style="20" customWidth="1"/>
    <col min="979" max="979" width="11" style="20" bestFit="1" customWidth="1"/>
    <col min="980" max="980" width="13.25" style="20" customWidth="1"/>
    <col min="981" max="981" width="11" style="20" bestFit="1" customWidth="1"/>
    <col min="982" max="982" width="14.875" style="20" customWidth="1"/>
    <col min="983" max="983" width="11.625" style="20" customWidth="1"/>
    <col min="984" max="984" width="14.875" style="20" customWidth="1"/>
    <col min="985" max="987" width="11.625" style="20" customWidth="1"/>
    <col min="988" max="988" width="13.25" style="20" customWidth="1"/>
    <col min="989" max="989" width="10.375" style="20" customWidth="1"/>
    <col min="990" max="990" width="13.875" style="20" bestFit="1" customWidth="1"/>
    <col min="991" max="991" width="13" style="20" bestFit="1" customWidth="1"/>
    <col min="992" max="992" width="9.625" style="20" customWidth="1"/>
    <col min="993" max="993" width="11.75" style="20" customWidth="1"/>
    <col min="994" max="994" width="13.125" style="20" customWidth="1"/>
    <col min="995" max="995" width="21" style="20" customWidth="1"/>
    <col min="996" max="996" width="9.875" style="20" customWidth="1"/>
    <col min="997" max="997" width="10.75" style="20" bestFit="1" customWidth="1"/>
    <col min="998" max="998" width="16.375" style="20" customWidth="1"/>
    <col min="999" max="999" width="13" style="20" bestFit="1" customWidth="1"/>
    <col min="1000" max="1000" width="16.375" style="20" customWidth="1"/>
    <col min="1001" max="1001" width="10.875" style="20" bestFit="1" customWidth="1"/>
    <col min="1002" max="1002" width="8.875" style="20" bestFit="1" customWidth="1"/>
    <col min="1003" max="1003" width="15.25" style="20" customWidth="1"/>
    <col min="1004" max="1004" width="8.875" style="20" customWidth="1"/>
    <col min="1005" max="1005" width="14.125" style="20" customWidth="1"/>
    <col min="1006" max="1006" width="15.875" style="20" customWidth="1"/>
    <col min="1007" max="1007" width="11.75" style="20" customWidth="1"/>
    <col min="1008" max="1008" width="10.875" style="20" customWidth="1"/>
    <col min="1009" max="1199" width="17.5" style="20"/>
    <col min="1200" max="1200" width="2.375" style="20" bestFit="1" customWidth="1"/>
    <col min="1201" max="1201" width="9.5" style="20" customWidth="1"/>
    <col min="1202" max="1202" width="9" style="20" bestFit="1" customWidth="1"/>
    <col min="1203" max="1203" width="9.5" style="20" customWidth="1"/>
    <col min="1204" max="1204" width="9" style="20" bestFit="1" customWidth="1"/>
    <col min="1205" max="1205" width="16.625" style="20" bestFit="1" customWidth="1"/>
    <col min="1206" max="1206" width="6.125" style="20" customWidth="1"/>
    <col min="1207" max="1207" width="11.875" style="20" bestFit="1" customWidth="1"/>
    <col min="1208" max="1208" width="9.75" style="20" bestFit="1" customWidth="1"/>
    <col min="1209" max="1209" width="6.125" style="20" bestFit="1" customWidth="1"/>
    <col min="1210" max="1210" width="8.875" style="20" bestFit="1" customWidth="1"/>
    <col min="1211" max="1211" width="10.875" style="20" bestFit="1" customWidth="1"/>
    <col min="1212" max="1212" width="8.375" style="20" bestFit="1" customWidth="1"/>
    <col min="1213" max="1213" width="4.625" style="20" customWidth="1"/>
    <col min="1214" max="1214" width="16.5" style="20" customWidth="1"/>
    <col min="1215" max="1215" width="11.125" style="20" customWidth="1"/>
    <col min="1216" max="1216" width="4.625" style="20" customWidth="1"/>
    <col min="1217" max="1217" width="18.5" style="20" bestFit="1" customWidth="1"/>
    <col min="1218" max="1218" width="14.875" style="20" customWidth="1"/>
    <col min="1219" max="1219" width="11.75" style="20" customWidth="1"/>
    <col min="1220" max="1220" width="11" style="20" bestFit="1" customWidth="1"/>
    <col min="1221" max="1221" width="14.875" style="20" customWidth="1"/>
    <col min="1222" max="1222" width="13" style="20" bestFit="1" customWidth="1"/>
    <col min="1223" max="1223" width="18.5" style="20" bestFit="1" customWidth="1"/>
    <col min="1224" max="1225" width="10.125" style="20" bestFit="1" customWidth="1"/>
    <col min="1226" max="1226" width="10.875" style="20" bestFit="1" customWidth="1"/>
    <col min="1227" max="1227" width="10.125" style="20" bestFit="1" customWidth="1"/>
    <col min="1228" max="1228" width="11.125" style="20" customWidth="1"/>
    <col min="1229" max="1229" width="10.125" style="20" customWidth="1"/>
    <col min="1230" max="1230" width="13" style="20" bestFit="1" customWidth="1"/>
    <col min="1231" max="1231" width="9.875" style="20" customWidth="1"/>
    <col min="1232" max="1232" width="15.25" style="20" customWidth="1"/>
    <col min="1233" max="1233" width="13.625" style="20" bestFit="1" customWidth="1"/>
    <col min="1234" max="1234" width="11.75" style="20" customWidth="1"/>
    <col min="1235" max="1235" width="11" style="20" bestFit="1" customWidth="1"/>
    <col min="1236" max="1236" width="13.25" style="20" customWidth="1"/>
    <col min="1237" max="1237" width="11" style="20" bestFit="1" customWidth="1"/>
    <col min="1238" max="1238" width="14.875" style="20" customWidth="1"/>
    <col min="1239" max="1239" width="11.625" style="20" customWidth="1"/>
    <col min="1240" max="1240" width="14.875" style="20" customWidth="1"/>
    <col min="1241" max="1243" width="11.625" style="20" customWidth="1"/>
    <col min="1244" max="1244" width="13.25" style="20" customWidth="1"/>
    <col min="1245" max="1245" width="10.375" style="20" customWidth="1"/>
    <col min="1246" max="1246" width="13.875" style="20" bestFit="1" customWidth="1"/>
    <col min="1247" max="1247" width="13" style="20" bestFit="1" customWidth="1"/>
    <col min="1248" max="1248" width="9.625" style="20" customWidth="1"/>
    <col min="1249" max="1249" width="11.75" style="20" customWidth="1"/>
    <col min="1250" max="1250" width="13.125" style="20" customWidth="1"/>
    <col min="1251" max="1251" width="21" style="20" customWidth="1"/>
    <col min="1252" max="1252" width="9.875" style="20" customWidth="1"/>
    <col min="1253" max="1253" width="10.75" style="20" bestFit="1" customWidth="1"/>
    <col min="1254" max="1254" width="16.375" style="20" customWidth="1"/>
    <col min="1255" max="1255" width="13" style="20" bestFit="1" customWidth="1"/>
    <col min="1256" max="1256" width="16.375" style="20" customWidth="1"/>
    <col min="1257" max="1257" width="10.875" style="20" bestFit="1" customWidth="1"/>
    <col min="1258" max="1258" width="8.875" style="20" bestFit="1" customWidth="1"/>
    <col min="1259" max="1259" width="15.25" style="20" customWidth="1"/>
    <col min="1260" max="1260" width="8.875" style="20" customWidth="1"/>
    <col min="1261" max="1261" width="14.125" style="20" customWidth="1"/>
    <col min="1262" max="1262" width="15.875" style="20" customWidth="1"/>
    <col min="1263" max="1263" width="11.75" style="20" customWidth="1"/>
    <col min="1264" max="1264" width="10.875" style="20" customWidth="1"/>
    <col min="1265" max="1455" width="17.5" style="20"/>
    <col min="1456" max="1456" width="2.375" style="20" bestFit="1" customWidth="1"/>
    <col min="1457" max="1457" width="9.5" style="20" customWidth="1"/>
    <col min="1458" max="1458" width="9" style="20" bestFit="1" customWidth="1"/>
    <col min="1459" max="1459" width="9.5" style="20" customWidth="1"/>
    <col min="1460" max="1460" width="9" style="20" bestFit="1" customWidth="1"/>
    <col min="1461" max="1461" width="16.625" style="20" bestFit="1" customWidth="1"/>
    <col min="1462" max="1462" width="6.125" style="20" customWidth="1"/>
    <col min="1463" max="1463" width="11.875" style="20" bestFit="1" customWidth="1"/>
    <col min="1464" max="1464" width="9.75" style="20" bestFit="1" customWidth="1"/>
    <col min="1465" max="1465" width="6.125" style="20" bestFit="1" customWidth="1"/>
    <col min="1466" max="1466" width="8.875" style="20" bestFit="1" customWidth="1"/>
    <col min="1467" max="1467" width="10.875" style="20" bestFit="1" customWidth="1"/>
    <col min="1468" max="1468" width="8.375" style="20" bestFit="1" customWidth="1"/>
    <col min="1469" max="1469" width="4.625" style="20" customWidth="1"/>
    <col min="1470" max="1470" width="16.5" style="20" customWidth="1"/>
    <col min="1471" max="1471" width="11.125" style="20" customWidth="1"/>
    <col min="1472" max="1472" width="4.625" style="20" customWidth="1"/>
    <col min="1473" max="1473" width="18.5" style="20" bestFit="1" customWidth="1"/>
    <col min="1474" max="1474" width="14.875" style="20" customWidth="1"/>
    <col min="1475" max="1475" width="11.75" style="20" customWidth="1"/>
    <col min="1476" max="1476" width="11" style="20" bestFit="1" customWidth="1"/>
    <col min="1477" max="1477" width="14.875" style="20" customWidth="1"/>
    <col min="1478" max="1478" width="13" style="20" bestFit="1" customWidth="1"/>
    <col min="1479" max="1479" width="18.5" style="20" bestFit="1" customWidth="1"/>
    <col min="1480" max="1481" width="10.125" style="20" bestFit="1" customWidth="1"/>
    <col min="1482" max="1482" width="10.875" style="20" bestFit="1" customWidth="1"/>
    <col min="1483" max="1483" width="10.125" style="20" bestFit="1" customWidth="1"/>
    <col min="1484" max="1484" width="11.125" style="20" customWidth="1"/>
    <col min="1485" max="1485" width="10.125" style="20" customWidth="1"/>
    <col min="1486" max="1486" width="13" style="20" bestFit="1" customWidth="1"/>
    <col min="1487" max="1487" width="9.875" style="20" customWidth="1"/>
    <col min="1488" max="1488" width="15.25" style="20" customWidth="1"/>
    <col min="1489" max="1489" width="13.625" style="20" bestFit="1" customWidth="1"/>
    <col min="1490" max="1490" width="11.75" style="20" customWidth="1"/>
    <col min="1491" max="1491" width="11" style="20" bestFit="1" customWidth="1"/>
    <col min="1492" max="1492" width="13.25" style="20" customWidth="1"/>
    <col min="1493" max="1493" width="11" style="20" bestFit="1" customWidth="1"/>
    <col min="1494" max="1494" width="14.875" style="20" customWidth="1"/>
    <col min="1495" max="1495" width="11.625" style="20" customWidth="1"/>
    <col min="1496" max="1496" width="14.875" style="20" customWidth="1"/>
    <col min="1497" max="1499" width="11.625" style="20" customWidth="1"/>
    <col min="1500" max="1500" width="13.25" style="20" customWidth="1"/>
    <col min="1501" max="1501" width="10.375" style="20" customWidth="1"/>
    <col min="1502" max="1502" width="13.875" style="20" bestFit="1" customWidth="1"/>
    <col min="1503" max="1503" width="13" style="20" bestFit="1" customWidth="1"/>
    <col min="1504" max="1504" width="9.625" style="20" customWidth="1"/>
    <col min="1505" max="1505" width="11.75" style="20" customWidth="1"/>
    <col min="1506" max="1506" width="13.125" style="20" customWidth="1"/>
    <col min="1507" max="1507" width="21" style="20" customWidth="1"/>
    <col min="1508" max="1508" width="9.875" style="20" customWidth="1"/>
    <col min="1509" max="1509" width="10.75" style="20" bestFit="1" customWidth="1"/>
    <col min="1510" max="1510" width="16.375" style="20" customWidth="1"/>
    <col min="1511" max="1511" width="13" style="20" bestFit="1" customWidth="1"/>
    <col min="1512" max="1512" width="16.375" style="20" customWidth="1"/>
    <col min="1513" max="1513" width="10.875" style="20" bestFit="1" customWidth="1"/>
    <col min="1514" max="1514" width="8.875" style="20" bestFit="1" customWidth="1"/>
    <col min="1515" max="1515" width="15.25" style="20" customWidth="1"/>
    <col min="1516" max="1516" width="8.875" style="20" customWidth="1"/>
    <col min="1517" max="1517" width="14.125" style="20" customWidth="1"/>
    <col min="1518" max="1518" width="15.875" style="20" customWidth="1"/>
    <col min="1519" max="1519" width="11.75" style="20" customWidth="1"/>
    <col min="1520" max="1520" width="10.875" style="20" customWidth="1"/>
    <col min="1521" max="1711" width="17.5" style="20"/>
    <col min="1712" max="1712" width="2.375" style="20" bestFit="1" customWidth="1"/>
    <col min="1713" max="1713" width="9.5" style="20" customWidth="1"/>
    <col min="1714" max="1714" width="9" style="20" bestFit="1" customWidth="1"/>
    <col min="1715" max="1715" width="9.5" style="20" customWidth="1"/>
    <col min="1716" max="1716" width="9" style="20" bestFit="1" customWidth="1"/>
    <col min="1717" max="1717" width="16.625" style="20" bestFit="1" customWidth="1"/>
    <col min="1718" max="1718" width="6.125" style="20" customWidth="1"/>
    <col min="1719" max="1719" width="11.875" style="20" bestFit="1" customWidth="1"/>
    <col min="1720" max="1720" width="9.75" style="20" bestFit="1" customWidth="1"/>
    <col min="1721" max="1721" width="6.125" style="20" bestFit="1" customWidth="1"/>
    <col min="1722" max="1722" width="8.875" style="20" bestFit="1" customWidth="1"/>
    <col min="1723" max="1723" width="10.875" style="20" bestFit="1" customWidth="1"/>
    <col min="1724" max="1724" width="8.375" style="20" bestFit="1" customWidth="1"/>
    <col min="1725" max="1725" width="4.625" style="20" customWidth="1"/>
    <col min="1726" max="1726" width="16.5" style="20" customWidth="1"/>
    <col min="1727" max="1727" width="11.125" style="20" customWidth="1"/>
    <col min="1728" max="1728" width="4.625" style="20" customWidth="1"/>
    <col min="1729" max="1729" width="18.5" style="20" bestFit="1" customWidth="1"/>
    <col min="1730" max="1730" width="14.875" style="20" customWidth="1"/>
    <col min="1731" max="1731" width="11.75" style="20" customWidth="1"/>
    <col min="1732" max="1732" width="11" style="20" bestFit="1" customWidth="1"/>
    <col min="1733" max="1733" width="14.875" style="20" customWidth="1"/>
    <col min="1734" max="1734" width="13" style="20" bestFit="1" customWidth="1"/>
    <col min="1735" max="1735" width="18.5" style="20" bestFit="1" customWidth="1"/>
    <col min="1736" max="1737" width="10.125" style="20" bestFit="1" customWidth="1"/>
    <col min="1738" max="1738" width="10.875" style="20" bestFit="1" customWidth="1"/>
    <col min="1739" max="1739" width="10.125" style="20" bestFit="1" customWidth="1"/>
    <col min="1740" max="1740" width="11.125" style="20" customWidth="1"/>
    <col min="1741" max="1741" width="10.125" style="20" customWidth="1"/>
    <col min="1742" max="1742" width="13" style="20" bestFit="1" customWidth="1"/>
    <col min="1743" max="1743" width="9.875" style="20" customWidth="1"/>
    <col min="1744" max="1744" width="15.25" style="20" customWidth="1"/>
    <col min="1745" max="1745" width="13.625" style="20" bestFit="1" customWidth="1"/>
    <col min="1746" max="1746" width="11.75" style="20" customWidth="1"/>
    <col min="1747" max="1747" width="11" style="20" bestFit="1" customWidth="1"/>
    <col min="1748" max="1748" width="13.25" style="20" customWidth="1"/>
    <col min="1749" max="1749" width="11" style="20" bestFit="1" customWidth="1"/>
    <col min="1750" max="1750" width="14.875" style="20" customWidth="1"/>
    <col min="1751" max="1751" width="11.625" style="20" customWidth="1"/>
    <col min="1752" max="1752" width="14.875" style="20" customWidth="1"/>
    <col min="1753" max="1755" width="11.625" style="20" customWidth="1"/>
    <col min="1756" max="1756" width="13.25" style="20" customWidth="1"/>
    <col min="1757" max="1757" width="10.375" style="20" customWidth="1"/>
    <col min="1758" max="1758" width="13.875" style="20" bestFit="1" customWidth="1"/>
    <col min="1759" max="1759" width="13" style="20" bestFit="1" customWidth="1"/>
    <col min="1760" max="1760" width="9.625" style="20" customWidth="1"/>
    <col min="1761" max="1761" width="11.75" style="20" customWidth="1"/>
    <col min="1762" max="1762" width="13.125" style="20" customWidth="1"/>
    <col min="1763" max="1763" width="21" style="20" customWidth="1"/>
    <col min="1764" max="1764" width="9.875" style="20" customWidth="1"/>
    <col min="1765" max="1765" width="10.75" style="20" bestFit="1" customWidth="1"/>
    <col min="1766" max="1766" width="16.375" style="20" customWidth="1"/>
    <col min="1767" max="1767" width="13" style="20" bestFit="1" customWidth="1"/>
    <col min="1768" max="1768" width="16.375" style="20" customWidth="1"/>
    <col min="1769" max="1769" width="10.875" style="20" bestFit="1" customWidth="1"/>
    <col min="1770" max="1770" width="8.875" style="20" bestFit="1" customWidth="1"/>
    <col min="1771" max="1771" width="15.25" style="20" customWidth="1"/>
    <col min="1772" max="1772" width="8.875" style="20" customWidth="1"/>
    <col min="1773" max="1773" width="14.125" style="20" customWidth="1"/>
    <col min="1774" max="1774" width="15.875" style="20" customWidth="1"/>
    <col min="1775" max="1775" width="11.75" style="20" customWidth="1"/>
    <col min="1776" max="1776" width="10.875" style="20" customWidth="1"/>
    <col min="1777" max="1967" width="17.5" style="20"/>
    <col min="1968" max="1968" width="2.375" style="20" bestFit="1" customWidth="1"/>
    <col min="1969" max="1969" width="9.5" style="20" customWidth="1"/>
    <col min="1970" max="1970" width="9" style="20" bestFit="1" customWidth="1"/>
    <col min="1971" max="1971" width="9.5" style="20" customWidth="1"/>
    <col min="1972" max="1972" width="9" style="20" bestFit="1" customWidth="1"/>
    <col min="1973" max="1973" width="16.625" style="20" bestFit="1" customWidth="1"/>
    <col min="1974" max="1974" width="6.125" style="20" customWidth="1"/>
    <col min="1975" max="1975" width="11.875" style="20" bestFit="1" customWidth="1"/>
    <col min="1976" max="1976" width="9.75" style="20" bestFit="1" customWidth="1"/>
    <col min="1977" max="1977" width="6.125" style="20" bestFit="1" customWidth="1"/>
    <col min="1978" max="1978" width="8.875" style="20" bestFit="1" customWidth="1"/>
    <col min="1979" max="1979" width="10.875" style="20" bestFit="1" customWidth="1"/>
    <col min="1980" max="1980" width="8.375" style="20" bestFit="1" customWidth="1"/>
    <col min="1981" max="1981" width="4.625" style="20" customWidth="1"/>
    <col min="1982" max="1982" width="16.5" style="20" customWidth="1"/>
    <col min="1983" max="1983" width="11.125" style="20" customWidth="1"/>
    <col min="1984" max="1984" width="4.625" style="20" customWidth="1"/>
    <col min="1985" max="1985" width="18.5" style="20" bestFit="1" customWidth="1"/>
    <col min="1986" max="1986" width="14.875" style="20" customWidth="1"/>
    <col min="1987" max="1987" width="11.75" style="20" customWidth="1"/>
    <col min="1988" max="1988" width="11" style="20" bestFit="1" customWidth="1"/>
    <col min="1989" max="1989" width="14.875" style="20" customWidth="1"/>
    <col min="1990" max="1990" width="13" style="20" bestFit="1" customWidth="1"/>
    <col min="1991" max="1991" width="18.5" style="20" bestFit="1" customWidth="1"/>
    <col min="1992" max="1993" width="10.125" style="20" bestFit="1" customWidth="1"/>
    <col min="1994" max="1994" width="10.875" style="20" bestFit="1" customWidth="1"/>
    <col min="1995" max="1995" width="10.125" style="20" bestFit="1" customWidth="1"/>
    <col min="1996" max="1996" width="11.125" style="20" customWidth="1"/>
    <col min="1997" max="1997" width="10.125" style="20" customWidth="1"/>
    <col min="1998" max="1998" width="13" style="20" bestFit="1" customWidth="1"/>
    <col min="1999" max="1999" width="9.875" style="20" customWidth="1"/>
    <col min="2000" max="2000" width="15.25" style="20" customWidth="1"/>
    <col min="2001" max="2001" width="13.625" style="20" bestFit="1" customWidth="1"/>
    <col min="2002" max="2002" width="11.75" style="20" customWidth="1"/>
    <col min="2003" max="2003" width="11" style="20" bestFit="1" customWidth="1"/>
    <col min="2004" max="2004" width="13.25" style="20" customWidth="1"/>
    <col min="2005" max="2005" width="11" style="20" bestFit="1" customWidth="1"/>
    <col min="2006" max="2006" width="14.875" style="20" customWidth="1"/>
    <col min="2007" max="2007" width="11.625" style="20" customWidth="1"/>
    <col min="2008" max="2008" width="14.875" style="20" customWidth="1"/>
    <col min="2009" max="2011" width="11.625" style="20" customWidth="1"/>
    <col min="2012" max="2012" width="13.25" style="20" customWidth="1"/>
    <col min="2013" max="2013" width="10.375" style="20" customWidth="1"/>
    <col min="2014" max="2014" width="13.875" style="20" bestFit="1" customWidth="1"/>
    <col min="2015" max="2015" width="13" style="20" bestFit="1" customWidth="1"/>
    <col min="2016" max="2016" width="9.625" style="20" customWidth="1"/>
    <col min="2017" max="2017" width="11.75" style="20" customWidth="1"/>
    <col min="2018" max="2018" width="13.125" style="20" customWidth="1"/>
    <col min="2019" max="2019" width="21" style="20" customWidth="1"/>
    <col min="2020" max="2020" width="9.875" style="20" customWidth="1"/>
    <col min="2021" max="2021" width="10.75" style="20" bestFit="1" customWidth="1"/>
    <col min="2022" max="2022" width="16.375" style="20" customWidth="1"/>
    <col min="2023" max="2023" width="13" style="20" bestFit="1" customWidth="1"/>
    <col min="2024" max="2024" width="16.375" style="20" customWidth="1"/>
    <col min="2025" max="2025" width="10.875" style="20" bestFit="1" customWidth="1"/>
    <col min="2026" max="2026" width="8.875" style="20" bestFit="1" customWidth="1"/>
    <col min="2027" max="2027" width="15.25" style="20" customWidth="1"/>
    <col min="2028" max="2028" width="8.875" style="20" customWidth="1"/>
    <col min="2029" max="2029" width="14.125" style="20" customWidth="1"/>
    <col min="2030" max="2030" width="15.875" style="20" customWidth="1"/>
    <col min="2031" max="2031" width="11.75" style="20" customWidth="1"/>
    <col min="2032" max="2032" width="10.875" style="20" customWidth="1"/>
    <col min="2033" max="2223" width="17.5" style="20"/>
    <col min="2224" max="2224" width="2.375" style="20" bestFit="1" customWidth="1"/>
    <col min="2225" max="2225" width="9.5" style="20" customWidth="1"/>
    <col min="2226" max="2226" width="9" style="20" bestFit="1" customWidth="1"/>
    <col min="2227" max="2227" width="9.5" style="20" customWidth="1"/>
    <col min="2228" max="2228" width="9" style="20" bestFit="1" customWidth="1"/>
    <col min="2229" max="2229" width="16.625" style="20" bestFit="1" customWidth="1"/>
    <col min="2230" max="2230" width="6.125" style="20" customWidth="1"/>
    <col min="2231" max="2231" width="11.875" style="20" bestFit="1" customWidth="1"/>
    <col min="2232" max="2232" width="9.75" style="20" bestFit="1" customWidth="1"/>
    <col min="2233" max="2233" width="6.125" style="20" bestFit="1" customWidth="1"/>
    <col min="2234" max="2234" width="8.875" style="20" bestFit="1" customWidth="1"/>
    <col min="2235" max="2235" width="10.875" style="20" bestFit="1" customWidth="1"/>
    <col min="2236" max="2236" width="8.375" style="20" bestFit="1" customWidth="1"/>
    <col min="2237" max="2237" width="4.625" style="20" customWidth="1"/>
    <col min="2238" max="2238" width="16.5" style="20" customWidth="1"/>
    <col min="2239" max="2239" width="11.125" style="20" customWidth="1"/>
    <col min="2240" max="2240" width="4.625" style="20" customWidth="1"/>
    <col min="2241" max="2241" width="18.5" style="20" bestFit="1" customWidth="1"/>
    <col min="2242" max="2242" width="14.875" style="20" customWidth="1"/>
    <col min="2243" max="2243" width="11.75" style="20" customWidth="1"/>
    <col min="2244" max="2244" width="11" style="20" bestFit="1" customWidth="1"/>
    <col min="2245" max="2245" width="14.875" style="20" customWidth="1"/>
    <col min="2246" max="2246" width="13" style="20" bestFit="1" customWidth="1"/>
    <col min="2247" max="2247" width="18.5" style="20" bestFit="1" customWidth="1"/>
    <col min="2248" max="2249" width="10.125" style="20" bestFit="1" customWidth="1"/>
    <col min="2250" max="2250" width="10.875" style="20" bestFit="1" customWidth="1"/>
    <col min="2251" max="2251" width="10.125" style="20" bestFit="1" customWidth="1"/>
    <col min="2252" max="2252" width="11.125" style="20" customWidth="1"/>
    <col min="2253" max="2253" width="10.125" style="20" customWidth="1"/>
    <col min="2254" max="2254" width="13" style="20" bestFit="1" customWidth="1"/>
    <col min="2255" max="2255" width="9.875" style="20" customWidth="1"/>
    <col min="2256" max="2256" width="15.25" style="20" customWidth="1"/>
    <col min="2257" max="2257" width="13.625" style="20" bestFit="1" customWidth="1"/>
    <col min="2258" max="2258" width="11.75" style="20" customWidth="1"/>
    <col min="2259" max="2259" width="11" style="20" bestFit="1" customWidth="1"/>
    <col min="2260" max="2260" width="13.25" style="20" customWidth="1"/>
    <col min="2261" max="2261" width="11" style="20" bestFit="1" customWidth="1"/>
    <col min="2262" max="2262" width="14.875" style="20" customWidth="1"/>
    <col min="2263" max="2263" width="11.625" style="20" customWidth="1"/>
    <col min="2264" max="2264" width="14.875" style="20" customWidth="1"/>
    <col min="2265" max="2267" width="11.625" style="20" customWidth="1"/>
    <col min="2268" max="2268" width="13.25" style="20" customWidth="1"/>
    <col min="2269" max="2269" width="10.375" style="20" customWidth="1"/>
    <col min="2270" max="2270" width="13.875" style="20" bestFit="1" customWidth="1"/>
    <col min="2271" max="2271" width="13" style="20" bestFit="1" customWidth="1"/>
    <col min="2272" max="2272" width="9.625" style="20" customWidth="1"/>
    <col min="2273" max="2273" width="11.75" style="20" customWidth="1"/>
    <col min="2274" max="2274" width="13.125" style="20" customWidth="1"/>
    <col min="2275" max="2275" width="21" style="20" customWidth="1"/>
    <col min="2276" max="2276" width="9.875" style="20" customWidth="1"/>
    <col min="2277" max="2277" width="10.75" style="20" bestFit="1" customWidth="1"/>
    <col min="2278" max="2278" width="16.375" style="20" customWidth="1"/>
    <col min="2279" max="2279" width="13" style="20" bestFit="1" customWidth="1"/>
    <col min="2280" max="2280" width="16.375" style="20" customWidth="1"/>
    <col min="2281" max="2281" width="10.875" style="20" bestFit="1" customWidth="1"/>
    <col min="2282" max="2282" width="8.875" style="20" bestFit="1" customWidth="1"/>
    <col min="2283" max="2283" width="15.25" style="20" customWidth="1"/>
    <col min="2284" max="2284" width="8.875" style="20" customWidth="1"/>
    <col min="2285" max="2285" width="14.125" style="20" customWidth="1"/>
    <col min="2286" max="2286" width="15.875" style="20" customWidth="1"/>
    <col min="2287" max="2287" width="11.75" style="20" customWidth="1"/>
    <col min="2288" max="2288" width="10.875" style="20" customWidth="1"/>
    <col min="2289" max="2479" width="17.5" style="20"/>
    <col min="2480" max="2480" width="2.375" style="20" bestFit="1" customWidth="1"/>
    <col min="2481" max="2481" width="9.5" style="20" customWidth="1"/>
    <col min="2482" max="2482" width="9" style="20" bestFit="1" customWidth="1"/>
    <col min="2483" max="2483" width="9.5" style="20" customWidth="1"/>
    <col min="2484" max="2484" width="9" style="20" bestFit="1" customWidth="1"/>
    <col min="2485" max="2485" width="16.625" style="20" bestFit="1" customWidth="1"/>
    <col min="2486" max="2486" width="6.125" style="20" customWidth="1"/>
    <col min="2487" max="2487" width="11.875" style="20" bestFit="1" customWidth="1"/>
    <col min="2488" max="2488" width="9.75" style="20" bestFit="1" customWidth="1"/>
    <col min="2489" max="2489" width="6.125" style="20" bestFit="1" customWidth="1"/>
    <col min="2490" max="2490" width="8.875" style="20" bestFit="1" customWidth="1"/>
    <col min="2491" max="2491" width="10.875" style="20" bestFit="1" customWidth="1"/>
    <col min="2492" max="2492" width="8.375" style="20" bestFit="1" customWidth="1"/>
    <col min="2493" max="2493" width="4.625" style="20" customWidth="1"/>
    <col min="2494" max="2494" width="16.5" style="20" customWidth="1"/>
    <col min="2495" max="2495" width="11.125" style="20" customWidth="1"/>
    <col min="2496" max="2496" width="4.625" style="20" customWidth="1"/>
    <col min="2497" max="2497" width="18.5" style="20" bestFit="1" customWidth="1"/>
    <col min="2498" max="2498" width="14.875" style="20" customWidth="1"/>
    <col min="2499" max="2499" width="11.75" style="20" customWidth="1"/>
    <col min="2500" max="2500" width="11" style="20" bestFit="1" customWidth="1"/>
    <col min="2501" max="2501" width="14.875" style="20" customWidth="1"/>
    <col min="2502" max="2502" width="13" style="20" bestFit="1" customWidth="1"/>
    <col min="2503" max="2503" width="18.5" style="20" bestFit="1" customWidth="1"/>
    <col min="2504" max="2505" width="10.125" style="20" bestFit="1" customWidth="1"/>
    <col min="2506" max="2506" width="10.875" style="20" bestFit="1" customWidth="1"/>
    <col min="2507" max="2507" width="10.125" style="20" bestFit="1" customWidth="1"/>
    <col min="2508" max="2508" width="11.125" style="20" customWidth="1"/>
    <col min="2509" max="2509" width="10.125" style="20" customWidth="1"/>
    <col min="2510" max="2510" width="13" style="20" bestFit="1" customWidth="1"/>
    <col min="2511" max="2511" width="9.875" style="20" customWidth="1"/>
    <col min="2512" max="2512" width="15.25" style="20" customWidth="1"/>
    <col min="2513" max="2513" width="13.625" style="20" bestFit="1" customWidth="1"/>
    <col min="2514" max="2514" width="11.75" style="20" customWidth="1"/>
    <col min="2515" max="2515" width="11" style="20" bestFit="1" customWidth="1"/>
    <col min="2516" max="2516" width="13.25" style="20" customWidth="1"/>
    <col min="2517" max="2517" width="11" style="20" bestFit="1" customWidth="1"/>
    <col min="2518" max="2518" width="14.875" style="20" customWidth="1"/>
    <col min="2519" max="2519" width="11.625" style="20" customWidth="1"/>
    <col min="2520" max="2520" width="14.875" style="20" customWidth="1"/>
    <col min="2521" max="2523" width="11.625" style="20" customWidth="1"/>
    <col min="2524" max="2524" width="13.25" style="20" customWidth="1"/>
    <col min="2525" max="2525" width="10.375" style="20" customWidth="1"/>
    <col min="2526" max="2526" width="13.875" style="20" bestFit="1" customWidth="1"/>
    <col min="2527" max="2527" width="13" style="20" bestFit="1" customWidth="1"/>
    <col min="2528" max="2528" width="9.625" style="20" customWidth="1"/>
    <col min="2529" max="2529" width="11.75" style="20" customWidth="1"/>
    <col min="2530" max="2530" width="13.125" style="20" customWidth="1"/>
    <col min="2531" max="2531" width="21" style="20" customWidth="1"/>
    <col min="2532" max="2532" width="9.875" style="20" customWidth="1"/>
    <col min="2533" max="2533" width="10.75" style="20" bestFit="1" customWidth="1"/>
    <col min="2534" max="2534" width="16.375" style="20" customWidth="1"/>
    <col min="2535" max="2535" width="13" style="20" bestFit="1" customWidth="1"/>
    <col min="2536" max="2536" width="16.375" style="20" customWidth="1"/>
    <col min="2537" max="2537" width="10.875" style="20" bestFit="1" customWidth="1"/>
    <col min="2538" max="2538" width="8.875" style="20" bestFit="1" customWidth="1"/>
    <col min="2539" max="2539" width="15.25" style="20" customWidth="1"/>
    <col min="2540" max="2540" width="8.875" style="20" customWidth="1"/>
    <col min="2541" max="2541" width="14.125" style="20" customWidth="1"/>
    <col min="2542" max="2542" width="15.875" style="20" customWidth="1"/>
    <col min="2543" max="2543" width="11.75" style="20" customWidth="1"/>
    <col min="2544" max="2544" width="10.875" style="20" customWidth="1"/>
    <col min="2545" max="2735" width="17.5" style="20"/>
    <col min="2736" max="2736" width="2.375" style="20" bestFit="1" customWidth="1"/>
    <col min="2737" max="2737" width="9.5" style="20" customWidth="1"/>
    <col min="2738" max="2738" width="9" style="20" bestFit="1" customWidth="1"/>
    <col min="2739" max="2739" width="9.5" style="20" customWidth="1"/>
    <col min="2740" max="2740" width="9" style="20" bestFit="1" customWidth="1"/>
    <col min="2741" max="2741" width="16.625" style="20" bestFit="1" customWidth="1"/>
    <col min="2742" max="2742" width="6.125" style="20" customWidth="1"/>
    <col min="2743" max="2743" width="11.875" style="20" bestFit="1" customWidth="1"/>
    <col min="2744" max="2744" width="9.75" style="20" bestFit="1" customWidth="1"/>
    <col min="2745" max="2745" width="6.125" style="20" bestFit="1" customWidth="1"/>
    <col min="2746" max="2746" width="8.875" style="20" bestFit="1" customWidth="1"/>
    <col min="2747" max="2747" width="10.875" style="20" bestFit="1" customWidth="1"/>
    <col min="2748" max="2748" width="8.375" style="20" bestFit="1" customWidth="1"/>
    <col min="2749" max="2749" width="4.625" style="20" customWidth="1"/>
    <col min="2750" max="2750" width="16.5" style="20" customWidth="1"/>
    <col min="2751" max="2751" width="11.125" style="20" customWidth="1"/>
    <col min="2752" max="2752" width="4.625" style="20" customWidth="1"/>
    <col min="2753" max="2753" width="18.5" style="20" bestFit="1" customWidth="1"/>
    <col min="2754" max="2754" width="14.875" style="20" customWidth="1"/>
    <col min="2755" max="2755" width="11.75" style="20" customWidth="1"/>
    <col min="2756" max="2756" width="11" style="20" bestFit="1" customWidth="1"/>
    <col min="2757" max="2757" width="14.875" style="20" customWidth="1"/>
    <col min="2758" max="2758" width="13" style="20" bestFit="1" customWidth="1"/>
    <col min="2759" max="2759" width="18.5" style="20" bestFit="1" customWidth="1"/>
    <col min="2760" max="2761" width="10.125" style="20" bestFit="1" customWidth="1"/>
    <col min="2762" max="2762" width="10.875" style="20" bestFit="1" customWidth="1"/>
    <col min="2763" max="2763" width="10.125" style="20" bestFit="1" customWidth="1"/>
    <col min="2764" max="2764" width="11.125" style="20" customWidth="1"/>
    <col min="2765" max="2765" width="10.125" style="20" customWidth="1"/>
    <col min="2766" max="2766" width="13" style="20" bestFit="1" customWidth="1"/>
    <col min="2767" max="2767" width="9.875" style="20" customWidth="1"/>
    <col min="2768" max="2768" width="15.25" style="20" customWidth="1"/>
    <col min="2769" max="2769" width="13.625" style="20" bestFit="1" customWidth="1"/>
    <col min="2770" max="2770" width="11.75" style="20" customWidth="1"/>
    <col min="2771" max="2771" width="11" style="20" bestFit="1" customWidth="1"/>
    <col min="2772" max="2772" width="13.25" style="20" customWidth="1"/>
    <col min="2773" max="2773" width="11" style="20" bestFit="1" customWidth="1"/>
    <col min="2774" max="2774" width="14.875" style="20" customWidth="1"/>
    <col min="2775" max="2775" width="11.625" style="20" customWidth="1"/>
    <col min="2776" max="2776" width="14.875" style="20" customWidth="1"/>
    <col min="2777" max="2779" width="11.625" style="20" customWidth="1"/>
    <col min="2780" max="2780" width="13.25" style="20" customWidth="1"/>
    <col min="2781" max="2781" width="10.375" style="20" customWidth="1"/>
    <col min="2782" max="2782" width="13.875" style="20" bestFit="1" customWidth="1"/>
    <col min="2783" max="2783" width="13" style="20" bestFit="1" customWidth="1"/>
    <col min="2784" max="2784" width="9.625" style="20" customWidth="1"/>
    <col min="2785" max="2785" width="11.75" style="20" customWidth="1"/>
    <col min="2786" max="2786" width="13.125" style="20" customWidth="1"/>
    <col min="2787" max="2787" width="21" style="20" customWidth="1"/>
    <col min="2788" max="2788" width="9.875" style="20" customWidth="1"/>
    <col min="2789" max="2789" width="10.75" style="20" bestFit="1" customWidth="1"/>
    <col min="2790" max="2790" width="16.375" style="20" customWidth="1"/>
    <col min="2791" max="2791" width="13" style="20" bestFit="1" customWidth="1"/>
    <col min="2792" max="2792" width="16.375" style="20" customWidth="1"/>
    <col min="2793" max="2793" width="10.875" style="20" bestFit="1" customWidth="1"/>
    <col min="2794" max="2794" width="8.875" style="20" bestFit="1" customWidth="1"/>
    <col min="2795" max="2795" width="15.25" style="20" customWidth="1"/>
    <col min="2796" max="2796" width="8.875" style="20" customWidth="1"/>
    <col min="2797" max="2797" width="14.125" style="20" customWidth="1"/>
    <col min="2798" max="2798" width="15.875" style="20" customWidth="1"/>
    <col min="2799" max="2799" width="11.75" style="20" customWidth="1"/>
    <col min="2800" max="2800" width="10.875" style="20" customWidth="1"/>
    <col min="2801" max="2991" width="17.5" style="20"/>
    <col min="2992" max="2992" width="2.375" style="20" bestFit="1" customWidth="1"/>
    <col min="2993" max="2993" width="9.5" style="20" customWidth="1"/>
    <col min="2994" max="2994" width="9" style="20" bestFit="1" customWidth="1"/>
    <col min="2995" max="2995" width="9.5" style="20" customWidth="1"/>
    <col min="2996" max="2996" width="9" style="20" bestFit="1" customWidth="1"/>
    <col min="2997" max="2997" width="16.625" style="20" bestFit="1" customWidth="1"/>
    <col min="2998" max="2998" width="6.125" style="20" customWidth="1"/>
    <col min="2999" max="2999" width="11.875" style="20" bestFit="1" customWidth="1"/>
    <col min="3000" max="3000" width="9.75" style="20" bestFit="1" customWidth="1"/>
    <col min="3001" max="3001" width="6.125" style="20" bestFit="1" customWidth="1"/>
    <col min="3002" max="3002" width="8.875" style="20" bestFit="1" customWidth="1"/>
    <col min="3003" max="3003" width="10.875" style="20" bestFit="1" customWidth="1"/>
    <col min="3004" max="3004" width="8.375" style="20" bestFit="1" customWidth="1"/>
    <col min="3005" max="3005" width="4.625" style="20" customWidth="1"/>
    <col min="3006" max="3006" width="16.5" style="20" customWidth="1"/>
    <col min="3007" max="3007" width="11.125" style="20" customWidth="1"/>
    <col min="3008" max="3008" width="4.625" style="20" customWidth="1"/>
    <col min="3009" max="3009" width="18.5" style="20" bestFit="1" customWidth="1"/>
    <col min="3010" max="3010" width="14.875" style="20" customWidth="1"/>
    <col min="3011" max="3011" width="11.75" style="20" customWidth="1"/>
    <col min="3012" max="3012" width="11" style="20" bestFit="1" customWidth="1"/>
    <col min="3013" max="3013" width="14.875" style="20" customWidth="1"/>
    <col min="3014" max="3014" width="13" style="20" bestFit="1" customWidth="1"/>
    <col min="3015" max="3015" width="18.5" style="20" bestFit="1" customWidth="1"/>
    <col min="3016" max="3017" width="10.125" style="20" bestFit="1" customWidth="1"/>
    <col min="3018" max="3018" width="10.875" style="20" bestFit="1" customWidth="1"/>
    <col min="3019" max="3019" width="10.125" style="20" bestFit="1" customWidth="1"/>
    <col min="3020" max="3020" width="11.125" style="20" customWidth="1"/>
    <col min="3021" max="3021" width="10.125" style="20" customWidth="1"/>
    <col min="3022" max="3022" width="13" style="20" bestFit="1" customWidth="1"/>
    <col min="3023" max="3023" width="9.875" style="20" customWidth="1"/>
    <col min="3024" max="3024" width="15.25" style="20" customWidth="1"/>
    <col min="3025" max="3025" width="13.625" style="20" bestFit="1" customWidth="1"/>
    <col min="3026" max="3026" width="11.75" style="20" customWidth="1"/>
    <col min="3027" max="3027" width="11" style="20" bestFit="1" customWidth="1"/>
    <col min="3028" max="3028" width="13.25" style="20" customWidth="1"/>
    <col min="3029" max="3029" width="11" style="20" bestFit="1" customWidth="1"/>
    <col min="3030" max="3030" width="14.875" style="20" customWidth="1"/>
    <col min="3031" max="3031" width="11.625" style="20" customWidth="1"/>
    <col min="3032" max="3032" width="14.875" style="20" customWidth="1"/>
    <col min="3033" max="3035" width="11.625" style="20" customWidth="1"/>
    <col min="3036" max="3036" width="13.25" style="20" customWidth="1"/>
    <col min="3037" max="3037" width="10.375" style="20" customWidth="1"/>
    <col min="3038" max="3038" width="13.875" style="20" bestFit="1" customWidth="1"/>
    <col min="3039" max="3039" width="13" style="20" bestFit="1" customWidth="1"/>
    <col min="3040" max="3040" width="9.625" style="20" customWidth="1"/>
    <col min="3041" max="3041" width="11.75" style="20" customWidth="1"/>
    <col min="3042" max="3042" width="13.125" style="20" customWidth="1"/>
    <col min="3043" max="3043" width="21" style="20" customWidth="1"/>
    <col min="3044" max="3044" width="9.875" style="20" customWidth="1"/>
    <col min="3045" max="3045" width="10.75" style="20" bestFit="1" customWidth="1"/>
    <col min="3046" max="3046" width="16.375" style="20" customWidth="1"/>
    <col min="3047" max="3047" width="13" style="20" bestFit="1" customWidth="1"/>
    <col min="3048" max="3048" width="16.375" style="20" customWidth="1"/>
    <col min="3049" max="3049" width="10.875" style="20" bestFit="1" customWidth="1"/>
    <col min="3050" max="3050" width="8.875" style="20" bestFit="1" customWidth="1"/>
    <col min="3051" max="3051" width="15.25" style="20" customWidth="1"/>
    <col min="3052" max="3052" width="8.875" style="20" customWidth="1"/>
    <col min="3053" max="3053" width="14.125" style="20" customWidth="1"/>
    <col min="3054" max="3054" width="15.875" style="20" customWidth="1"/>
    <col min="3055" max="3055" width="11.75" style="20" customWidth="1"/>
    <col min="3056" max="3056" width="10.875" style="20" customWidth="1"/>
    <col min="3057" max="3247" width="17.5" style="20"/>
    <col min="3248" max="3248" width="2.375" style="20" bestFit="1" customWidth="1"/>
    <col min="3249" max="3249" width="9.5" style="20" customWidth="1"/>
    <col min="3250" max="3250" width="9" style="20" bestFit="1" customWidth="1"/>
    <col min="3251" max="3251" width="9.5" style="20" customWidth="1"/>
    <col min="3252" max="3252" width="9" style="20" bestFit="1" customWidth="1"/>
    <col min="3253" max="3253" width="16.625" style="20" bestFit="1" customWidth="1"/>
    <col min="3254" max="3254" width="6.125" style="20" customWidth="1"/>
    <col min="3255" max="3255" width="11.875" style="20" bestFit="1" customWidth="1"/>
    <col min="3256" max="3256" width="9.75" style="20" bestFit="1" customWidth="1"/>
    <col min="3257" max="3257" width="6.125" style="20" bestFit="1" customWidth="1"/>
    <col min="3258" max="3258" width="8.875" style="20" bestFit="1" customWidth="1"/>
    <col min="3259" max="3259" width="10.875" style="20" bestFit="1" customWidth="1"/>
    <col min="3260" max="3260" width="8.375" style="20" bestFit="1" customWidth="1"/>
    <col min="3261" max="3261" width="4.625" style="20" customWidth="1"/>
    <col min="3262" max="3262" width="16.5" style="20" customWidth="1"/>
    <col min="3263" max="3263" width="11.125" style="20" customWidth="1"/>
    <col min="3264" max="3264" width="4.625" style="20" customWidth="1"/>
    <col min="3265" max="3265" width="18.5" style="20" bestFit="1" customWidth="1"/>
    <col min="3266" max="3266" width="14.875" style="20" customWidth="1"/>
    <col min="3267" max="3267" width="11.75" style="20" customWidth="1"/>
    <col min="3268" max="3268" width="11" style="20" bestFit="1" customWidth="1"/>
    <col min="3269" max="3269" width="14.875" style="20" customWidth="1"/>
    <col min="3270" max="3270" width="13" style="20" bestFit="1" customWidth="1"/>
    <col min="3271" max="3271" width="18.5" style="20" bestFit="1" customWidth="1"/>
    <col min="3272" max="3273" width="10.125" style="20" bestFit="1" customWidth="1"/>
    <col min="3274" max="3274" width="10.875" style="20" bestFit="1" customWidth="1"/>
    <col min="3275" max="3275" width="10.125" style="20" bestFit="1" customWidth="1"/>
    <col min="3276" max="3276" width="11.125" style="20" customWidth="1"/>
    <col min="3277" max="3277" width="10.125" style="20" customWidth="1"/>
    <col min="3278" max="3278" width="13" style="20" bestFit="1" customWidth="1"/>
    <col min="3279" max="3279" width="9.875" style="20" customWidth="1"/>
    <col min="3280" max="3280" width="15.25" style="20" customWidth="1"/>
    <col min="3281" max="3281" width="13.625" style="20" bestFit="1" customWidth="1"/>
    <col min="3282" max="3282" width="11.75" style="20" customWidth="1"/>
    <col min="3283" max="3283" width="11" style="20" bestFit="1" customWidth="1"/>
    <col min="3284" max="3284" width="13.25" style="20" customWidth="1"/>
    <col min="3285" max="3285" width="11" style="20" bestFit="1" customWidth="1"/>
    <col min="3286" max="3286" width="14.875" style="20" customWidth="1"/>
    <col min="3287" max="3287" width="11.625" style="20" customWidth="1"/>
    <col min="3288" max="3288" width="14.875" style="20" customWidth="1"/>
    <col min="3289" max="3291" width="11.625" style="20" customWidth="1"/>
    <col min="3292" max="3292" width="13.25" style="20" customWidth="1"/>
    <col min="3293" max="3293" width="10.375" style="20" customWidth="1"/>
    <col min="3294" max="3294" width="13.875" style="20" bestFit="1" customWidth="1"/>
    <col min="3295" max="3295" width="13" style="20" bestFit="1" customWidth="1"/>
    <col min="3296" max="3296" width="9.625" style="20" customWidth="1"/>
    <col min="3297" max="3297" width="11.75" style="20" customWidth="1"/>
    <col min="3298" max="3298" width="13.125" style="20" customWidth="1"/>
    <col min="3299" max="3299" width="21" style="20" customWidth="1"/>
    <col min="3300" max="3300" width="9.875" style="20" customWidth="1"/>
    <col min="3301" max="3301" width="10.75" style="20" bestFit="1" customWidth="1"/>
    <col min="3302" max="3302" width="16.375" style="20" customWidth="1"/>
    <col min="3303" max="3303" width="13" style="20" bestFit="1" customWidth="1"/>
    <col min="3304" max="3304" width="16.375" style="20" customWidth="1"/>
    <col min="3305" max="3305" width="10.875" style="20" bestFit="1" customWidth="1"/>
    <col min="3306" max="3306" width="8.875" style="20" bestFit="1" customWidth="1"/>
    <col min="3307" max="3307" width="15.25" style="20" customWidth="1"/>
    <col min="3308" max="3308" width="8.875" style="20" customWidth="1"/>
    <col min="3309" max="3309" width="14.125" style="20" customWidth="1"/>
    <col min="3310" max="3310" width="15.875" style="20" customWidth="1"/>
    <col min="3311" max="3311" width="11.75" style="20" customWidth="1"/>
    <col min="3312" max="3312" width="10.875" style="20" customWidth="1"/>
    <col min="3313" max="3503" width="17.5" style="20"/>
    <col min="3504" max="3504" width="2.375" style="20" bestFit="1" customWidth="1"/>
    <col min="3505" max="3505" width="9.5" style="20" customWidth="1"/>
    <col min="3506" max="3506" width="9" style="20" bestFit="1" customWidth="1"/>
    <col min="3507" max="3507" width="9.5" style="20" customWidth="1"/>
    <col min="3508" max="3508" width="9" style="20" bestFit="1" customWidth="1"/>
    <col min="3509" max="3509" width="16.625" style="20" bestFit="1" customWidth="1"/>
    <col min="3510" max="3510" width="6.125" style="20" customWidth="1"/>
    <col min="3511" max="3511" width="11.875" style="20" bestFit="1" customWidth="1"/>
    <col min="3512" max="3512" width="9.75" style="20" bestFit="1" customWidth="1"/>
    <col min="3513" max="3513" width="6.125" style="20" bestFit="1" customWidth="1"/>
    <col min="3514" max="3514" width="8.875" style="20" bestFit="1" customWidth="1"/>
    <col min="3515" max="3515" width="10.875" style="20" bestFit="1" customWidth="1"/>
    <col min="3516" max="3516" width="8.375" style="20" bestFit="1" customWidth="1"/>
    <col min="3517" max="3517" width="4.625" style="20" customWidth="1"/>
    <col min="3518" max="3518" width="16.5" style="20" customWidth="1"/>
    <col min="3519" max="3519" width="11.125" style="20" customWidth="1"/>
    <col min="3520" max="3520" width="4.625" style="20" customWidth="1"/>
    <col min="3521" max="3521" width="18.5" style="20" bestFit="1" customWidth="1"/>
    <col min="3522" max="3522" width="14.875" style="20" customWidth="1"/>
    <col min="3523" max="3523" width="11.75" style="20" customWidth="1"/>
    <col min="3524" max="3524" width="11" style="20" bestFit="1" customWidth="1"/>
    <col min="3525" max="3525" width="14.875" style="20" customWidth="1"/>
    <col min="3526" max="3526" width="13" style="20" bestFit="1" customWidth="1"/>
    <col min="3527" max="3527" width="18.5" style="20" bestFit="1" customWidth="1"/>
    <col min="3528" max="3529" width="10.125" style="20" bestFit="1" customWidth="1"/>
    <col min="3530" max="3530" width="10.875" style="20" bestFit="1" customWidth="1"/>
    <col min="3531" max="3531" width="10.125" style="20" bestFit="1" customWidth="1"/>
    <col min="3532" max="3532" width="11.125" style="20" customWidth="1"/>
    <col min="3533" max="3533" width="10.125" style="20" customWidth="1"/>
    <col min="3534" max="3534" width="13" style="20" bestFit="1" customWidth="1"/>
    <col min="3535" max="3535" width="9.875" style="20" customWidth="1"/>
    <col min="3536" max="3536" width="15.25" style="20" customWidth="1"/>
    <col min="3537" max="3537" width="13.625" style="20" bestFit="1" customWidth="1"/>
    <col min="3538" max="3538" width="11.75" style="20" customWidth="1"/>
    <col min="3539" max="3539" width="11" style="20" bestFit="1" customWidth="1"/>
    <col min="3540" max="3540" width="13.25" style="20" customWidth="1"/>
    <col min="3541" max="3541" width="11" style="20" bestFit="1" customWidth="1"/>
    <col min="3542" max="3542" width="14.875" style="20" customWidth="1"/>
    <col min="3543" max="3543" width="11.625" style="20" customWidth="1"/>
    <col min="3544" max="3544" width="14.875" style="20" customWidth="1"/>
    <col min="3545" max="3547" width="11.625" style="20" customWidth="1"/>
    <col min="3548" max="3548" width="13.25" style="20" customWidth="1"/>
    <col min="3549" max="3549" width="10.375" style="20" customWidth="1"/>
    <col min="3550" max="3550" width="13.875" style="20" bestFit="1" customWidth="1"/>
    <col min="3551" max="3551" width="13" style="20" bestFit="1" customWidth="1"/>
    <col min="3552" max="3552" width="9.625" style="20" customWidth="1"/>
    <col min="3553" max="3553" width="11.75" style="20" customWidth="1"/>
    <col min="3554" max="3554" width="13.125" style="20" customWidth="1"/>
    <col min="3555" max="3555" width="21" style="20" customWidth="1"/>
    <col min="3556" max="3556" width="9.875" style="20" customWidth="1"/>
    <col min="3557" max="3557" width="10.75" style="20" bestFit="1" customWidth="1"/>
    <col min="3558" max="3558" width="16.375" style="20" customWidth="1"/>
    <col min="3559" max="3559" width="13" style="20" bestFit="1" customWidth="1"/>
    <col min="3560" max="3560" width="16.375" style="20" customWidth="1"/>
    <col min="3561" max="3561" width="10.875" style="20" bestFit="1" customWidth="1"/>
    <col min="3562" max="3562" width="8.875" style="20" bestFit="1" customWidth="1"/>
    <col min="3563" max="3563" width="15.25" style="20" customWidth="1"/>
    <col min="3564" max="3564" width="8.875" style="20" customWidth="1"/>
    <col min="3565" max="3565" width="14.125" style="20" customWidth="1"/>
    <col min="3566" max="3566" width="15.875" style="20" customWidth="1"/>
    <col min="3567" max="3567" width="11.75" style="20" customWidth="1"/>
    <col min="3568" max="3568" width="10.875" style="20" customWidth="1"/>
    <col min="3569" max="3759" width="17.5" style="20"/>
    <col min="3760" max="3760" width="2.375" style="20" bestFit="1" customWidth="1"/>
    <col min="3761" max="3761" width="9.5" style="20" customWidth="1"/>
    <col min="3762" max="3762" width="9" style="20" bestFit="1" customWidth="1"/>
    <col min="3763" max="3763" width="9.5" style="20" customWidth="1"/>
    <col min="3764" max="3764" width="9" style="20" bestFit="1" customWidth="1"/>
    <col min="3765" max="3765" width="16.625" style="20" bestFit="1" customWidth="1"/>
    <col min="3766" max="3766" width="6.125" style="20" customWidth="1"/>
    <col min="3767" max="3767" width="11.875" style="20" bestFit="1" customWidth="1"/>
    <col min="3768" max="3768" width="9.75" style="20" bestFit="1" customWidth="1"/>
    <col min="3769" max="3769" width="6.125" style="20" bestFit="1" customWidth="1"/>
    <col min="3770" max="3770" width="8.875" style="20" bestFit="1" customWidth="1"/>
    <col min="3771" max="3771" width="10.875" style="20" bestFit="1" customWidth="1"/>
    <col min="3772" max="3772" width="8.375" style="20" bestFit="1" customWidth="1"/>
    <col min="3773" max="3773" width="4.625" style="20" customWidth="1"/>
    <col min="3774" max="3774" width="16.5" style="20" customWidth="1"/>
    <col min="3775" max="3775" width="11.125" style="20" customWidth="1"/>
    <col min="3776" max="3776" width="4.625" style="20" customWidth="1"/>
    <col min="3777" max="3777" width="18.5" style="20" bestFit="1" customWidth="1"/>
    <col min="3778" max="3778" width="14.875" style="20" customWidth="1"/>
    <col min="3779" max="3779" width="11.75" style="20" customWidth="1"/>
    <col min="3780" max="3780" width="11" style="20" bestFit="1" customWidth="1"/>
    <col min="3781" max="3781" width="14.875" style="20" customWidth="1"/>
    <col min="3782" max="3782" width="13" style="20" bestFit="1" customWidth="1"/>
    <col min="3783" max="3783" width="18.5" style="20" bestFit="1" customWidth="1"/>
    <col min="3784" max="3785" width="10.125" style="20" bestFit="1" customWidth="1"/>
    <col min="3786" max="3786" width="10.875" style="20" bestFit="1" customWidth="1"/>
    <col min="3787" max="3787" width="10.125" style="20" bestFit="1" customWidth="1"/>
    <col min="3788" max="3788" width="11.125" style="20" customWidth="1"/>
    <col min="3789" max="3789" width="10.125" style="20" customWidth="1"/>
    <col min="3790" max="3790" width="13" style="20" bestFit="1" customWidth="1"/>
    <col min="3791" max="3791" width="9.875" style="20" customWidth="1"/>
    <col min="3792" max="3792" width="15.25" style="20" customWidth="1"/>
    <col min="3793" max="3793" width="13.625" style="20" bestFit="1" customWidth="1"/>
    <col min="3794" max="3794" width="11.75" style="20" customWidth="1"/>
    <col min="3795" max="3795" width="11" style="20" bestFit="1" customWidth="1"/>
    <col min="3796" max="3796" width="13.25" style="20" customWidth="1"/>
    <col min="3797" max="3797" width="11" style="20" bestFit="1" customWidth="1"/>
    <col min="3798" max="3798" width="14.875" style="20" customWidth="1"/>
    <col min="3799" max="3799" width="11.625" style="20" customWidth="1"/>
    <col min="3800" max="3800" width="14.875" style="20" customWidth="1"/>
    <col min="3801" max="3803" width="11.625" style="20" customWidth="1"/>
    <col min="3804" max="3804" width="13.25" style="20" customWidth="1"/>
    <col min="3805" max="3805" width="10.375" style="20" customWidth="1"/>
    <col min="3806" max="3806" width="13.875" style="20" bestFit="1" customWidth="1"/>
    <col min="3807" max="3807" width="13" style="20" bestFit="1" customWidth="1"/>
    <col min="3808" max="3808" width="9.625" style="20" customWidth="1"/>
    <col min="3809" max="3809" width="11.75" style="20" customWidth="1"/>
    <col min="3810" max="3810" width="13.125" style="20" customWidth="1"/>
    <col min="3811" max="3811" width="21" style="20" customWidth="1"/>
    <col min="3812" max="3812" width="9.875" style="20" customWidth="1"/>
    <col min="3813" max="3813" width="10.75" style="20" bestFit="1" customWidth="1"/>
    <col min="3814" max="3814" width="16.375" style="20" customWidth="1"/>
    <col min="3815" max="3815" width="13" style="20" bestFit="1" customWidth="1"/>
    <col min="3816" max="3816" width="16.375" style="20" customWidth="1"/>
    <col min="3817" max="3817" width="10.875" style="20" bestFit="1" customWidth="1"/>
    <col min="3818" max="3818" width="8.875" style="20" bestFit="1" customWidth="1"/>
    <col min="3819" max="3819" width="15.25" style="20" customWidth="1"/>
    <col min="3820" max="3820" width="8.875" style="20" customWidth="1"/>
    <col min="3821" max="3821" width="14.125" style="20" customWidth="1"/>
    <col min="3822" max="3822" width="15.875" style="20" customWidth="1"/>
    <col min="3823" max="3823" width="11.75" style="20" customWidth="1"/>
    <col min="3824" max="3824" width="10.875" style="20" customWidth="1"/>
    <col min="3825" max="4015" width="17.5" style="20"/>
    <col min="4016" max="4016" width="2.375" style="20" bestFit="1" customWidth="1"/>
    <col min="4017" max="4017" width="9.5" style="20" customWidth="1"/>
    <col min="4018" max="4018" width="9" style="20" bestFit="1" customWidth="1"/>
    <col min="4019" max="4019" width="9.5" style="20" customWidth="1"/>
    <col min="4020" max="4020" width="9" style="20" bestFit="1" customWidth="1"/>
    <col min="4021" max="4021" width="16.625" style="20" bestFit="1" customWidth="1"/>
    <col min="4022" max="4022" width="6.125" style="20" customWidth="1"/>
    <col min="4023" max="4023" width="11.875" style="20" bestFit="1" customWidth="1"/>
    <col min="4024" max="4024" width="9.75" style="20" bestFit="1" customWidth="1"/>
    <col min="4025" max="4025" width="6.125" style="20" bestFit="1" customWidth="1"/>
    <col min="4026" max="4026" width="8.875" style="20" bestFit="1" customWidth="1"/>
    <col min="4027" max="4027" width="10.875" style="20" bestFit="1" customWidth="1"/>
    <col min="4028" max="4028" width="8.375" style="20" bestFit="1" customWidth="1"/>
    <col min="4029" max="4029" width="4.625" style="20" customWidth="1"/>
    <col min="4030" max="4030" width="16.5" style="20" customWidth="1"/>
    <col min="4031" max="4031" width="11.125" style="20" customWidth="1"/>
    <col min="4032" max="4032" width="4.625" style="20" customWidth="1"/>
    <col min="4033" max="4033" width="18.5" style="20" bestFit="1" customWidth="1"/>
    <col min="4034" max="4034" width="14.875" style="20" customWidth="1"/>
    <col min="4035" max="4035" width="11.75" style="20" customWidth="1"/>
    <col min="4036" max="4036" width="11" style="20" bestFit="1" customWidth="1"/>
    <col min="4037" max="4037" width="14.875" style="20" customWidth="1"/>
    <col min="4038" max="4038" width="13" style="20" bestFit="1" customWidth="1"/>
    <col min="4039" max="4039" width="18.5" style="20" bestFit="1" customWidth="1"/>
    <col min="4040" max="4041" width="10.125" style="20" bestFit="1" customWidth="1"/>
    <col min="4042" max="4042" width="10.875" style="20" bestFit="1" customWidth="1"/>
    <col min="4043" max="4043" width="10.125" style="20" bestFit="1" customWidth="1"/>
    <col min="4044" max="4044" width="11.125" style="20" customWidth="1"/>
    <col min="4045" max="4045" width="10.125" style="20" customWidth="1"/>
    <col min="4046" max="4046" width="13" style="20" bestFit="1" customWidth="1"/>
    <col min="4047" max="4047" width="9.875" style="20" customWidth="1"/>
    <col min="4048" max="4048" width="15.25" style="20" customWidth="1"/>
    <col min="4049" max="4049" width="13.625" style="20" bestFit="1" customWidth="1"/>
    <col min="4050" max="4050" width="11.75" style="20" customWidth="1"/>
    <col min="4051" max="4051" width="11" style="20" bestFit="1" customWidth="1"/>
    <col min="4052" max="4052" width="13.25" style="20" customWidth="1"/>
    <col min="4053" max="4053" width="11" style="20" bestFit="1" customWidth="1"/>
    <col min="4054" max="4054" width="14.875" style="20" customWidth="1"/>
    <col min="4055" max="4055" width="11.625" style="20" customWidth="1"/>
    <col min="4056" max="4056" width="14.875" style="20" customWidth="1"/>
    <col min="4057" max="4059" width="11.625" style="20" customWidth="1"/>
    <col min="4060" max="4060" width="13.25" style="20" customWidth="1"/>
    <col min="4061" max="4061" width="10.375" style="20" customWidth="1"/>
    <col min="4062" max="4062" width="13.875" style="20" bestFit="1" customWidth="1"/>
    <col min="4063" max="4063" width="13" style="20" bestFit="1" customWidth="1"/>
    <col min="4064" max="4064" width="9.625" style="20" customWidth="1"/>
    <col min="4065" max="4065" width="11.75" style="20" customWidth="1"/>
    <col min="4066" max="4066" width="13.125" style="20" customWidth="1"/>
    <col min="4067" max="4067" width="21" style="20" customWidth="1"/>
    <col min="4068" max="4068" width="9.875" style="20" customWidth="1"/>
    <col min="4069" max="4069" width="10.75" style="20" bestFit="1" customWidth="1"/>
    <col min="4070" max="4070" width="16.375" style="20" customWidth="1"/>
    <col min="4071" max="4071" width="13" style="20" bestFit="1" customWidth="1"/>
    <col min="4072" max="4072" width="16.375" style="20" customWidth="1"/>
    <col min="4073" max="4073" width="10.875" style="20" bestFit="1" customWidth="1"/>
    <col min="4074" max="4074" width="8.875" style="20" bestFit="1" customWidth="1"/>
    <col min="4075" max="4075" width="15.25" style="20" customWidth="1"/>
    <col min="4076" max="4076" width="8.875" style="20" customWidth="1"/>
    <col min="4077" max="4077" width="14.125" style="20" customWidth="1"/>
    <col min="4078" max="4078" width="15.875" style="20" customWidth="1"/>
    <col min="4079" max="4079" width="11.75" style="20" customWidth="1"/>
    <col min="4080" max="4080" width="10.875" style="20" customWidth="1"/>
    <col min="4081" max="4271" width="17.5" style="20"/>
    <col min="4272" max="4272" width="2.375" style="20" bestFit="1" customWidth="1"/>
    <col min="4273" max="4273" width="9.5" style="20" customWidth="1"/>
    <col min="4274" max="4274" width="9" style="20" bestFit="1" customWidth="1"/>
    <col min="4275" max="4275" width="9.5" style="20" customWidth="1"/>
    <col min="4276" max="4276" width="9" style="20" bestFit="1" customWidth="1"/>
    <col min="4277" max="4277" width="16.625" style="20" bestFit="1" customWidth="1"/>
    <col min="4278" max="4278" width="6.125" style="20" customWidth="1"/>
    <col min="4279" max="4279" width="11.875" style="20" bestFit="1" customWidth="1"/>
    <col min="4280" max="4280" width="9.75" style="20" bestFit="1" customWidth="1"/>
    <col min="4281" max="4281" width="6.125" style="20" bestFit="1" customWidth="1"/>
    <col min="4282" max="4282" width="8.875" style="20" bestFit="1" customWidth="1"/>
    <col min="4283" max="4283" width="10.875" style="20" bestFit="1" customWidth="1"/>
    <col min="4284" max="4284" width="8.375" style="20" bestFit="1" customWidth="1"/>
    <col min="4285" max="4285" width="4.625" style="20" customWidth="1"/>
    <col min="4286" max="4286" width="16.5" style="20" customWidth="1"/>
    <col min="4287" max="4287" width="11.125" style="20" customWidth="1"/>
    <col min="4288" max="4288" width="4.625" style="20" customWidth="1"/>
    <col min="4289" max="4289" width="18.5" style="20" bestFit="1" customWidth="1"/>
    <col min="4290" max="4290" width="14.875" style="20" customWidth="1"/>
    <col min="4291" max="4291" width="11.75" style="20" customWidth="1"/>
    <col min="4292" max="4292" width="11" style="20" bestFit="1" customWidth="1"/>
    <col min="4293" max="4293" width="14.875" style="20" customWidth="1"/>
    <col min="4294" max="4294" width="13" style="20" bestFit="1" customWidth="1"/>
    <col min="4295" max="4295" width="18.5" style="20" bestFit="1" customWidth="1"/>
    <col min="4296" max="4297" width="10.125" style="20" bestFit="1" customWidth="1"/>
    <col min="4298" max="4298" width="10.875" style="20" bestFit="1" customWidth="1"/>
    <col min="4299" max="4299" width="10.125" style="20" bestFit="1" customWidth="1"/>
    <col min="4300" max="4300" width="11.125" style="20" customWidth="1"/>
    <col min="4301" max="4301" width="10.125" style="20" customWidth="1"/>
    <col min="4302" max="4302" width="13" style="20" bestFit="1" customWidth="1"/>
    <col min="4303" max="4303" width="9.875" style="20" customWidth="1"/>
    <col min="4304" max="4304" width="15.25" style="20" customWidth="1"/>
    <col min="4305" max="4305" width="13.625" style="20" bestFit="1" customWidth="1"/>
    <col min="4306" max="4306" width="11.75" style="20" customWidth="1"/>
    <col min="4307" max="4307" width="11" style="20" bestFit="1" customWidth="1"/>
    <col min="4308" max="4308" width="13.25" style="20" customWidth="1"/>
    <col min="4309" max="4309" width="11" style="20" bestFit="1" customWidth="1"/>
    <col min="4310" max="4310" width="14.875" style="20" customWidth="1"/>
    <col min="4311" max="4311" width="11.625" style="20" customWidth="1"/>
    <col min="4312" max="4312" width="14.875" style="20" customWidth="1"/>
    <col min="4313" max="4315" width="11.625" style="20" customWidth="1"/>
    <col min="4316" max="4316" width="13.25" style="20" customWidth="1"/>
    <col min="4317" max="4317" width="10.375" style="20" customWidth="1"/>
    <col min="4318" max="4318" width="13.875" style="20" bestFit="1" customWidth="1"/>
    <col min="4319" max="4319" width="13" style="20" bestFit="1" customWidth="1"/>
    <col min="4320" max="4320" width="9.625" style="20" customWidth="1"/>
    <col min="4321" max="4321" width="11.75" style="20" customWidth="1"/>
    <col min="4322" max="4322" width="13.125" style="20" customWidth="1"/>
    <col min="4323" max="4323" width="21" style="20" customWidth="1"/>
    <col min="4324" max="4324" width="9.875" style="20" customWidth="1"/>
    <col min="4325" max="4325" width="10.75" style="20" bestFit="1" customWidth="1"/>
    <col min="4326" max="4326" width="16.375" style="20" customWidth="1"/>
    <col min="4327" max="4327" width="13" style="20" bestFit="1" customWidth="1"/>
    <col min="4328" max="4328" width="16.375" style="20" customWidth="1"/>
    <col min="4329" max="4329" width="10.875" style="20" bestFit="1" customWidth="1"/>
    <col min="4330" max="4330" width="8.875" style="20" bestFit="1" customWidth="1"/>
    <col min="4331" max="4331" width="15.25" style="20" customWidth="1"/>
    <col min="4332" max="4332" width="8.875" style="20" customWidth="1"/>
    <col min="4333" max="4333" width="14.125" style="20" customWidth="1"/>
    <col min="4334" max="4334" width="15.875" style="20" customWidth="1"/>
    <col min="4335" max="4335" width="11.75" style="20" customWidth="1"/>
    <col min="4336" max="4336" width="10.875" style="20" customWidth="1"/>
    <col min="4337" max="4527" width="17.5" style="20"/>
    <col min="4528" max="4528" width="2.375" style="20" bestFit="1" customWidth="1"/>
    <col min="4529" max="4529" width="9.5" style="20" customWidth="1"/>
    <col min="4530" max="4530" width="9" style="20" bestFit="1" customWidth="1"/>
    <col min="4531" max="4531" width="9.5" style="20" customWidth="1"/>
    <col min="4532" max="4532" width="9" style="20" bestFit="1" customWidth="1"/>
    <col min="4533" max="4533" width="16.625" style="20" bestFit="1" customWidth="1"/>
    <col min="4534" max="4534" width="6.125" style="20" customWidth="1"/>
    <col min="4535" max="4535" width="11.875" style="20" bestFit="1" customWidth="1"/>
    <col min="4536" max="4536" width="9.75" style="20" bestFit="1" customWidth="1"/>
    <col min="4537" max="4537" width="6.125" style="20" bestFit="1" customWidth="1"/>
    <col min="4538" max="4538" width="8.875" style="20" bestFit="1" customWidth="1"/>
    <col min="4539" max="4539" width="10.875" style="20" bestFit="1" customWidth="1"/>
    <col min="4540" max="4540" width="8.375" style="20" bestFit="1" customWidth="1"/>
    <col min="4541" max="4541" width="4.625" style="20" customWidth="1"/>
    <col min="4542" max="4542" width="16.5" style="20" customWidth="1"/>
    <col min="4543" max="4543" width="11.125" style="20" customWidth="1"/>
    <col min="4544" max="4544" width="4.625" style="20" customWidth="1"/>
    <col min="4545" max="4545" width="18.5" style="20" bestFit="1" customWidth="1"/>
    <col min="4546" max="4546" width="14.875" style="20" customWidth="1"/>
    <col min="4547" max="4547" width="11.75" style="20" customWidth="1"/>
    <col min="4548" max="4548" width="11" style="20" bestFit="1" customWidth="1"/>
    <col min="4549" max="4549" width="14.875" style="20" customWidth="1"/>
    <col min="4550" max="4550" width="13" style="20" bestFit="1" customWidth="1"/>
    <col min="4551" max="4551" width="18.5" style="20" bestFit="1" customWidth="1"/>
    <col min="4552" max="4553" width="10.125" style="20" bestFit="1" customWidth="1"/>
    <col min="4554" max="4554" width="10.875" style="20" bestFit="1" customWidth="1"/>
    <col min="4555" max="4555" width="10.125" style="20" bestFit="1" customWidth="1"/>
    <col min="4556" max="4556" width="11.125" style="20" customWidth="1"/>
    <col min="4557" max="4557" width="10.125" style="20" customWidth="1"/>
    <col min="4558" max="4558" width="13" style="20" bestFit="1" customWidth="1"/>
    <col min="4559" max="4559" width="9.875" style="20" customWidth="1"/>
    <col min="4560" max="4560" width="15.25" style="20" customWidth="1"/>
    <col min="4561" max="4561" width="13.625" style="20" bestFit="1" customWidth="1"/>
    <col min="4562" max="4562" width="11.75" style="20" customWidth="1"/>
    <col min="4563" max="4563" width="11" style="20" bestFit="1" customWidth="1"/>
    <col min="4564" max="4564" width="13.25" style="20" customWidth="1"/>
    <col min="4565" max="4565" width="11" style="20" bestFit="1" customWidth="1"/>
    <col min="4566" max="4566" width="14.875" style="20" customWidth="1"/>
    <col min="4567" max="4567" width="11.625" style="20" customWidth="1"/>
    <col min="4568" max="4568" width="14.875" style="20" customWidth="1"/>
    <col min="4569" max="4571" width="11.625" style="20" customWidth="1"/>
    <col min="4572" max="4572" width="13.25" style="20" customWidth="1"/>
    <col min="4573" max="4573" width="10.375" style="20" customWidth="1"/>
    <col min="4574" max="4574" width="13.875" style="20" bestFit="1" customWidth="1"/>
    <col min="4575" max="4575" width="13" style="20" bestFit="1" customWidth="1"/>
    <col min="4576" max="4576" width="9.625" style="20" customWidth="1"/>
    <col min="4577" max="4577" width="11.75" style="20" customWidth="1"/>
    <col min="4578" max="4578" width="13.125" style="20" customWidth="1"/>
    <col min="4579" max="4579" width="21" style="20" customWidth="1"/>
    <col min="4580" max="4580" width="9.875" style="20" customWidth="1"/>
    <col min="4581" max="4581" width="10.75" style="20" bestFit="1" customWidth="1"/>
    <col min="4582" max="4582" width="16.375" style="20" customWidth="1"/>
    <col min="4583" max="4583" width="13" style="20" bestFit="1" customWidth="1"/>
    <col min="4584" max="4584" width="16.375" style="20" customWidth="1"/>
    <col min="4585" max="4585" width="10.875" style="20" bestFit="1" customWidth="1"/>
    <col min="4586" max="4586" width="8.875" style="20" bestFit="1" customWidth="1"/>
    <col min="4587" max="4587" width="15.25" style="20" customWidth="1"/>
    <col min="4588" max="4588" width="8.875" style="20" customWidth="1"/>
    <col min="4589" max="4589" width="14.125" style="20" customWidth="1"/>
    <col min="4590" max="4590" width="15.875" style="20" customWidth="1"/>
    <col min="4591" max="4591" width="11.75" style="20" customWidth="1"/>
    <col min="4592" max="4592" width="10.875" style="20" customWidth="1"/>
    <col min="4593" max="4783" width="17.5" style="20"/>
    <col min="4784" max="4784" width="2.375" style="20" bestFit="1" customWidth="1"/>
    <col min="4785" max="4785" width="9.5" style="20" customWidth="1"/>
    <col min="4786" max="4786" width="9" style="20" bestFit="1" customWidth="1"/>
    <col min="4787" max="4787" width="9.5" style="20" customWidth="1"/>
    <col min="4788" max="4788" width="9" style="20" bestFit="1" customWidth="1"/>
    <col min="4789" max="4789" width="16.625" style="20" bestFit="1" customWidth="1"/>
    <col min="4790" max="4790" width="6.125" style="20" customWidth="1"/>
    <col min="4791" max="4791" width="11.875" style="20" bestFit="1" customWidth="1"/>
    <col min="4792" max="4792" width="9.75" style="20" bestFit="1" customWidth="1"/>
    <col min="4793" max="4793" width="6.125" style="20" bestFit="1" customWidth="1"/>
    <col min="4794" max="4794" width="8.875" style="20" bestFit="1" customWidth="1"/>
    <col min="4795" max="4795" width="10.875" style="20" bestFit="1" customWidth="1"/>
    <col min="4796" max="4796" width="8.375" style="20" bestFit="1" customWidth="1"/>
    <col min="4797" max="4797" width="4.625" style="20" customWidth="1"/>
    <col min="4798" max="4798" width="16.5" style="20" customWidth="1"/>
    <col min="4799" max="4799" width="11.125" style="20" customWidth="1"/>
    <col min="4800" max="4800" width="4.625" style="20" customWidth="1"/>
    <col min="4801" max="4801" width="18.5" style="20" bestFit="1" customWidth="1"/>
    <col min="4802" max="4802" width="14.875" style="20" customWidth="1"/>
    <col min="4803" max="4803" width="11.75" style="20" customWidth="1"/>
    <col min="4804" max="4804" width="11" style="20" bestFit="1" customWidth="1"/>
    <col min="4805" max="4805" width="14.875" style="20" customWidth="1"/>
    <col min="4806" max="4806" width="13" style="20" bestFit="1" customWidth="1"/>
    <col min="4807" max="4807" width="18.5" style="20" bestFit="1" customWidth="1"/>
    <col min="4808" max="4809" width="10.125" style="20" bestFit="1" customWidth="1"/>
    <col min="4810" max="4810" width="10.875" style="20" bestFit="1" customWidth="1"/>
    <col min="4811" max="4811" width="10.125" style="20" bestFit="1" customWidth="1"/>
    <col min="4812" max="4812" width="11.125" style="20" customWidth="1"/>
    <col min="4813" max="4813" width="10.125" style="20" customWidth="1"/>
    <col min="4814" max="4814" width="13" style="20" bestFit="1" customWidth="1"/>
    <col min="4815" max="4815" width="9.875" style="20" customWidth="1"/>
    <col min="4816" max="4816" width="15.25" style="20" customWidth="1"/>
    <col min="4817" max="4817" width="13.625" style="20" bestFit="1" customWidth="1"/>
    <col min="4818" max="4818" width="11.75" style="20" customWidth="1"/>
    <col min="4819" max="4819" width="11" style="20" bestFit="1" customWidth="1"/>
    <col min="4820" max="4820" width="13.25" style="20" customWidth="1"/>
    <col min="4821" max="4821" width="11" style="20" bestFit="1" customWidth="1"/>
    <col min="4822" max="4822" width="14.875" style="20" customWidth="1"/>
    <col min="4823" max="4823" width="11.625" style="20" customWidth="1"/>
    <col min="4824" max="4824" width="14.875" style="20" customWidth="1"/>
    <col min="4825" max="4827" width="11.625" style="20" customWidth="1"/>
    <col min="4828" max="4828" width="13.25" style="20" customWidth="1"/>
    <col min="4829" max="4829" width="10.375" style="20" customWidth="1"/>
    <col min="4830" max="4830" width="13.875" style="20" bestFit="1" customWidth="1"/>
    <col min="4831" max="4831" width="13" style="20" bestFit="1" customWidth="1"/>
    <col min="4832" max="4832" width="9.625" style="20" customWidth="1"/>
    <col min="4833" max="4833" width="11.75" style="20" customWidth="1"/>
    <col min="4834" max="4834" width="13.125" style="20" customWidth="1"/>
    <col min="4835" max="4835" width="21" style="20" customWidth="1"/>
    <col min="4836" max="4836" width="9.875" style="20" customWidth="1"/>
    <col min="4837" max="4837" width="10.75" style="20" bestFit="1" customWidth="1"/>
    <col min="4838" max="4838" width="16.375" style="20" customWidth="1"/>
    <col min="4839" max="4839" width="13" style="20" bestFit="1" customWidth="1"/>
    <col min="4840" max="4840" width="16.375" style="20" customWidth="1"/>
    <col min="4841" max="4841" width="10.875" style="20" bestFit="1" customWidth="1"/>
    <col min="4842" max="4842" width="8.875" style="20" bestFit="1" customWidth="1"/>
    <col min="4843" max="4843" width="15.25" style="20" customWidth="1"/>
    <col min="4844" max="4844" width="8.875" style="20" customWidth="1"/>
    <col min="4845" max="4845" width="14.125" style="20" customWidth="1"/>
    <col min="4846" max="4846" width="15.875" style="20" customWidth="1"/>
    <col min="4847" max="4847" width="11.75" style="20" customWidth="1"/>
    <col min="4848" max="4848" width="10.875" style="20" customWidth="1"/>
    <col min="4849" max="5039" width="17.5" style="20"/>
    <col min="5040" max="5040" width="2.375" style="20" bestFit="1" customWidth="1"/>
    <col min="5041" max="5041" width="9.5" style="20" customWidth="1"/>
    <col min="5042" max="5042" width="9" style="20" bestFit="1" customWidth="1"/>
    <col min="5043" max="5043" width="9.5" style="20" customWidth="1"/>
    <col min="5044" max="5044" width="9" style="20" bestFit="1" customWidth="1"/>
    <col min="5045" max="5045" width="16.625" style="20" bestFit="1" customWidth="1"/>
    <col min="5046" max="5046" width="6.125" style="20" customWidth="1"/>
    <col min="5047" max="5047" width="11.875" style="20" bestFit="1" customWidth="1"/>
    <col min="5048" max="5048" width="9.75" style="20" bestFit="1" customWidth="1"/>
    <col min="5049" max="5049" width="6.125" style="20" bestFit="1" customWidth="1"/>
    <col min="5050" max="5050" width="8.875" style="20" bestFit="1" customWidth="1"/>
    <col min="5051" max="5051" width="10.875" style="20" bestFit="1" customWidth="1"/>
    <col min="5052" max="5052" width="8.375" style="20" bestFit="1" customWidth="1"/>
    <col min="5053" max="5053" width="4.625" style="20" customWidth="1"/>
    <col min="5054" max="5054" width="16.5" style="20" customWidth="1"/>
    <col min="5055" max="5055" width="11.125" style="20" customWidth="1"/>
    <col min="5056" max="5056" width="4.625" style="20" customWidth="1"/>
    <col min="5057" max="5057" width="18.5" style="20" bestFit="1" customWidth="1"/>
    <col min="5058" max="5058" width="14.875" style="20" customWidth="1"/>
    <col min="5059" max="5059" width="11.75" style="20" customWidth="1"/>
    <col min="5060" max="5060" width="11" style="20" bestFit="1" customWidth="1"/>
    <col min="5061" max="5061" width="14.875" style="20" customWidth="1"/>
    <col min="5062" max="5062" width="13" style="20" bestFit="1" customWidth="1"/>
    <col min="5063" max="5063" width="18.5" style="20" bestFit="1" customWidth="1"/>
    <col min="5064" max="5065" width="10.125" style="20" bestFit="1" customWidth="1"/>
    <col min="5066" max="5066" width="10.875" style="20" bestFit="1" customWidth="1"/>
    <col min="5067" max="5067" width="10.125" style="20" bestFit="1" customWidth="1"/>
    <col min="5068" max="5068" width="11.125" style="20" customWidth="1"/>
    <col min="5069" max="5069" width="10.125" style="20" customWidth="1"/>
    <col min="5070" max="5070" width="13" style="20" bestFit="1" customWidth="1"/>
    <col min="5071" max="5071" width="9.875" style="20" customWidth="1"/>
    <col min="5072" max="5072" width="15.25" style="20" customWidth="1"/>
    <col min="5073" max="5073" width="13.625" style="20" bestFit="1" customWidth="1"/>
    <col min="5074" max="5074" width="11.75" style="20" customWidth="1"/>
    <col min="5075" max="5075" width="11" style="20" bestFit="1" customWidth="1"/>
    <col min="5076" max="5076" width="13.25" style="20" customWidth="1"/>
    <col min="5077" max="5077" width="11" style="20" bestFit="1" customWidth="1"/>
    <col min="5078" max="5078" width="14.875" style="20" customWidth="1"/>
    <col min="5079" max="5079" width="11.625" style="20" customWidth="1"/>
    <col min="5080" max="5080" width="14.875" style="20" customWidth="1"/>
    <col min="5081" max="5083" width="11.625" style="20" customWidth="1"/>
    <col min="5084" max="5084" width="13.25" style="20" customWidth="1"/>
    <col min="5085" max="5085" width="10.375" style="20" customWidth="1"/>
    <col min="5086" max="5086" width="13.875" style="20" bestFit="1" customWidth="1"/>
    <col min="5087" max="5087" width="13" style="20" bestFit="1" customWidth="1"/>
    <col min="5088" max="5088" width="9.625" style="20" customWidth="1"/>
    <col min="5089" max="5089" width="11.75" style="20" customWidth="1"/>
    <col min="5090" max="5090" width="13.125" style="20" customWidth="1"/>
    <col min="5091" max="5091" width="21" style="20" customWidth="1"/>
    <col min="5092" max="5092" width="9.875" style="20" customWidth="1"/>
    <col min="5093" max="5093" width="10.75" style="20" bestFit="1" customWidth="1"/>
    <col min="5094" max="5094" width="16.375" style="20" customWidth="1"/>
    <col min="5095" max="5095" width="13" style="20" bestFit="1" customWidth="1"/>
    <col min="5096" max="5096" width="16.375" style="20" customWidth="1"/>
    <col min="5097" max="5097" width="10.875" style="20" bestFit="1" customWidth="1"/>
    <col min="5098" max="5098" width="8.875" style="20" bestFit="1" customWidth="1"/>
    <col min="5099" max="5099" width="15.25" style="20" customWidth="1"/>
    <col min="5100" max="5100" width="8.875" style="20" customWidth="1"/>
    <col min="5101" max="5101" width="14.125" style="20" customWidth="1"/>
    <col min="5102" max="5102" width="15.875" style="20" customWidth="1"/>
    <col min="5103" max="5103" width="11.75" style="20" customWidth="1"/>
    <col min="5104" max="5104" width="10.875" style="20" customWidth="1"/>
    <col min="5105" max="5295" width="17.5" style="20"/>
    <col min="5296" max="5296" width="2.375" style="20" bestFit="1" customWidth="1"/>
    <col min="5297" max="5297" width="9.5" style="20" customWidth="1"/>
    <col min="5298" max="5298" width="9" style="20" bestFit="1" customWidth="1"/>
    <col min="5299" max="5299" width="9.5" style="20" customWidth="1"/>
    <col min="5300" max="5300" width="9" style="20" bestFit="1" customWidth="1"/>
    <col min="5301" max="5301" width="16.625" style="20" bestFit="1" customWidth="1"/>
    <col min="5302" max="5302" width="6.125" style="20" customWidth="1"/>
    <col min="5303" max="5303" width="11.875" style="20" bestFit="1" customWidth="1"/>
    <col min="5304" max="5304" width="9.75" style="20" bestFit="1" customWidth="1"/>
    <col min="5305" max="5305" width="6.125" style="20" bestFit="1" customWidth="1"/>
    <col min="5306" max="5306" width="8.875" style="20" bestFit="1" customWidth="1"/>
    <col min="5307" max="5307" width="10.875" style="20" bestFit="1" customWidth="1"/>
    <col min="5308" max="5308" width="8.375" style="20" bestFit="1" customWidth="1"/>
    <col min="5309" max="5309" width="4.625" style="20" customWidth="1"/>
    <col min="5310" max="5310" width="16.5" style="20" customWidth="1"/>
    <col min="5311" max="5311" width="11.125" style="20" customWidth="1"/>
    <col min="5312" max="5312" width="4.625" style="20" customWidth="1"/>
    <col min="5313" max="5313" width="18.5" style="20" bestFit="1" customWidth="1"/>
    <col min="5314" max="5314" width="14.875" style="20" customWidth="1"/>
    <col min="5315" max="5315" width="11.75" style="20" customWidth="1"/>
    <col min="5316" max="5316" width="11" style="20" bestFit="1" customWidth="1"/>
    <col min="5317" max="5317" width="14.875" style="20" customWidth="1"/>
    <col min="5318" max="5318" width="13" style="20" bestFit="1" customWidth="1"/>
    <col min="5319" max="5319" width="18.5" style="20" bestFit="1" customWidth="1"/>
    <col min="5320" max="5321" width="10.125" style="20" bestFit="1" customWidth="1"/>
    <col min="5322" max="5322" width="10.875" style="20" bestFit="1" customWidth="1"/>
    <col min="5323" max="5323" width="10.125" style="20" bestFit="1" customWidth="1"/>
    <col min="5324" max="5324" width="11.125" style="20" customWidth="1"/>
    <col min="5325" max="5325" width="10.125" style="20" customWidth="1"/>
    <col min="5326" max="5326" width="13" style="20" bestFit="1" customWidth="1"/>
    <col min="5327" max="5327" width="9.875" style="20" customWidth="1"/>
    <col min="5328" max="5328" width="15.25" style="20" customWidth="1"/>
    <col min="5329" max="5329" width="13.625" style="20" bestFit="1" customWidth="1"/>
    <col min="5330" max="5330" width="11.75" style="20" customWidth="1"/>
    <col min="5331" max="5331" width="11" style="20" bestFit="1" customWidth="1"/>
    <col min="5332" max="5332" width="13.25" style="20" customWidth="1"/>
    <col min="5333" max="5333" width="11" style="20" bestFit="1" customWidth="1"/>
    <col min="5334" max="5334" width="14.875" style="20" customWidth="1"/>
    <col min="5335" max="5335" width="11.625" style="20" customWidth="1"/>
    <col min="5336" max="5336" width="14.875" style="20" customWidth="1"/>
    <col min="5337" max="5339" width="11.625" style="20" customWidth="1"/>
    <col min="5340" max="5340" width="13.25" style="20" customWidth="1"/>
    <col min="5341" max="5341" width="10.375" style="20" customWidth="1"/>
    <col min="5342" max="5342" width="13.875" style="20" bestFit="1" customWidth="1"/>
    <col min="5343" max="5343" width="13" style="20" bestFit="1" customWidth="1"/>
    <col min="5344" max="5344" width="9.625" style="20" customWidth="1"/>
    <col min="5345" max="5345" width="11.75" style="20" customWidth="1"/>
    <col min="5346" max="5346" width="13.125" style="20" customWidth="1"/>
    <col min="5347" max="5347" width="21" style="20" customWidth="1"/>
    <col min="5348" max="5348" width="9.875" style="20" customWidth="1"/>
    <col min="5349" max="5349" width="10.75" style="20" bestFit="1" customWidth="1"/>
    <col min="5350" max="5350" width="16.375" style="20" customWidth="1"/>
    <col min="5351" max="5351" width="13" style="20" bestFit="1" customWidth="1"/>
    <col min="5352" max="5352" width="16.375" style="20" customWidth="1"/>
    <col min="5353" max="5353" width="10.875" style="20" bestFit="1" customWidth="1"/>
    <col min="5354" max="5354" width="8.875" style="20" bestFit="1" customWidth="1"/>
    <col min="5355" max="5355" width="15.25" style="20" customWidth="1"/>
    <col min="5356" max="5356" width="8.875" style="20" customWidth="1"/>
    <col min="5357" max="5357" width="14.125" style="20" customWidth="1"/>
    <col min="5358" max="5358" width="15.875" style="20" customWidth="1"/>
    <col min="5359" max="5359" width="11.75" style="20" customWidth="1"/>
    <col min="5360" max="5360" width="10.875" style="20" customWidth="1"/>
    <col min="5361" max="5551" width="17.5" style="20"/>
    <col min="5552" max="5552" width="2.375" style="20" bestFit="1" customWidth="1"/>
    <col min="5553" max="5553" width="9.5" style="20" customWidth="1"/>
    <col min="5554" max="5554" width="9" style="20" bestFit="1" customWidth="1"/>
    <col min="5555" max="5555" width="9.5" style="20" customWidth="1"/>
    <col min="5556" max="5556" width="9" style="20" bestFit="1" customWidth="1"/>
    <col min="5557" max="5557" width="16.625" style="20" bestFit="1" customWidth="1"/>
    <col min="5558" max="5558" width="6.125" style="20" customWidth="1"/>
    <col min="5559" max="5559" width="11.875" style="20" bestFit="1" customWidth="1"/>
    <col min="5560" max="5560" width="9.75" style="20" bestFit="1" customWidth="1"/>
    <col min="5561" max="5561" width="6.125" style="20" bestFit="1" customWidth="1"/>
    <col min="5562" max="5562" width="8.875" style="20" bestFit="1" customWidth="1"/>
    <col min="5563" max="5563" width="10.875" style="20" bestFit="1" customWidth="1"/>
    <col min="5564" max="5564" width="8.375" style="20" bestFit="1" customWidth="1"/>
    <col min="5565" max="5565" width="4.625" style="20" customWidth="1"/>
    <col min="5566" max="5566" width="16.5" style="20" customWidth="1"/>
    <col min="5567" max="5567" width="11.125" style="20" customWidth="1"/>
    <col min="5568" max="5568" width="4.625" style="20" customWidth="1"/>
    <col min="5569" max="5569" width="18.5" style="20" bestFit="1" customWidth="1"/>
    <col min="5570" max="5570" width="14.875" style="20" customWidth="1"/>
    <col min="5571" max="5571" width="11.75" style="20" customWidth="1"/>
    <col min="5572" max="5572" width="11" style="20" bestFit="1" customWidth="1"/>
    <col min="5573" max="5573" width="14.875" style="20" customWidth="1"/>
    <col min="5574" max="5574" width="13" style="20" bestFit="1" customWidth="1"/>
    <col min="5575" max="5575" width="18.5" style="20" bestFit="1" customWidth="1"/>
    <col min="5576" max="5577" width="10.125" style="20" bestFit="1" customWidth="1"/>
    <col min="5578" max="5578" width="10.875" style="20" bestFit="1" customWidth="1"/>
    <col min="5579" max="5579" width="10.125" style="20" bestFit="1" customWidth="1"/>
    <col min="5580" max="5580" width="11.125" style="20" customWidth="1"/>
    <col min="5581" max="5581" width="10.125" style="20" customWidth="1"/>
    <col min="5582" max="5582" width="13" style="20" bestFit="1" customWidth="1"/>
    <col min="5583" max="5583" width="9.875" style="20" customWidth="1"/>
    <col min="5584" max="5584" width="15.25" style="20" customWidth="1"/>
    <col min="5585" max="5585" width="13.625" style="20" bestFit="1" customWidth="1"/>
    <col min="5586" max="5586" width="11.75" style="20" customWidth="1"/>
    <col min="5587" max="5587" width="11" style="20" bestFit="1" customWidth="1"/>
    <col min="5588" max="5588" width="13.25" style="20" customWidth="1"/>
    <col min="5589" max="5589" width="11" style="20" bestFit="1" customWidth="1"/>
    <col min="5590" max="5590" width="14.875" style="20" customWidth="1"/>
    <col min="5591" max="5591" width="11.625" style="20" customWidth="1"/>
    <col min="5592" max="5592" width="14.875" style="20" customWidth="1"/>
    <col min="5593" max="5595" width="11.625" style="20" customWidth="1"/>
    <col min="5596" max="5596" width="13.25" style="20" customWidth="1"/>
    <col min="5597" max="5597" width="10.375" style="20" customWidth="1"/>
    <col min="5598" max="5598" width="13.875" style="20" bestFit="1" customWidth="1"/>
    <col min="5599" max="5599" width="13" style="20" bestFit="1" customWidth="1"/>
    <col min="5600" max="5600" width="9.625" style="20" customWidth="1"/>
    <col min="5601" max="5601" width="11.75" style="20" customWidth="1"/>
    <col min="5602" max="5602" width="13.125" style="20" customWidth="1"/>
    <col min="5603" max="5603" width="21" style="20" customWidth="1"/>
    <col min="5604" max="5604" width="9.875" style="20" customWidth="1"/>
    <col min="5605" max="5605" width="10.75" style="20" bestFit="1" customWidth="1"/>
    <col min="5606" max="5606" width="16.375" style="20" customWidth="1"/>
    <col min="5607" max="5607" width="13" style="20" bestFit="1" customWidth="1"/>
    <col min="5608" max="5608" width="16.375" style="20" customWidth="1"/>
    <col min="5609" max="5609" width="10.875" style="20" bestFit="1" customWidth="1"/>
    <col min="5610" max="5610" width="8.875" style="20" bestFit="1" customWidth="1"/>
    <col min="5611" max="5611" width="15.25" style="20" customWidth="1"/>
    <col min="5612" max="5612" width="8.875" style="20" customWidth="1"/>
    <col min="5613" max="5613" width="14.125" style="20" customWidth="1"/>
    <col min="5614" max="5614" width="15.875" style="20" customWidth="1"/>
    <col min="5615" max="5615" width="11.75" style="20" customWidth="1"/>
    <col min="5616" max="5616" width="10.875" style="20" customWidth="1"/>
    <col min="5617" max="5807" width="17.5" style="20"/>
    <col min="5808" max="5808" width="2.375" style="20" bestFit="1" customWidth="1"/>
    <col min="5809" max="5809" width="9.5" style="20" customWidth="1"/>
    <col min="5810" max="5810" width="9" style="20" bestFit="1" customWidth="1"/>
    <col min="5811" max="5811" width="9.5" style="20" customWidth="1"/>
    <col min="5812" max="5812" width="9" style="20" bestFit="1" customWidth="1"/>
    <col min="5813" max="5813" width="16.625" style="20" bestFit="1" customWidth="1"/>
    <col min="5814" max="5814" width="6.125" style="20" customWidth="1"/>
    <col min="5815" max="5815" width="11.875" style="20" bestFit="1" customWidth="1"/>
    <col min="5816" max="5816" width="9.75" style="20" bestFit="1" customWidth="1"/>
    <col min="5817" max="5817" width="6.125" style="20" bestFit="1" customWidth="1"/>
    <col min="5818" max="5818" width="8.875" style="20" bestFit="1" customWidth="1"/>
    <col min="5819" max="5819" width="10.875" style="20" bestFit="1" customWidth="1"/>
    <col min="5820" max="5820" width="8.375" style="20" bestFit="1" customWidth="1"/>
    <col min="5821" max="5821" width="4.625" style="20" customWidth="1"/>
    <col min="5822" max="5822" width="16.5" style="20" customWidth="1"/>
    <col min="5823" max="5823" width="11.125" style="20" customWidth="1"/>
    <col min="5824" max="5824" width="4.625" style="20" customWidth="1"/>
    <col min="5825" max="5825" width="18.5" style="20" bestFit="1" customWidth="1"/>
    <col min="5826" max="5826" width="14.875" style="20" customWidth="1"/>
    <col min="5827" max="5827" width="11.75" style="20" customWidth="1"/>
    <col min="5828" max="5828" width="11" style="20" bestFit="1" customWidth="1"/>
    <col min="5829" max="5829" width="14.875" style="20" customWidth="1"/>
    <col min="5830" max="5830" width="13" style="20" bestFit="1" customWidth="1"/>
    <col min="5831" max="5831" width="18.5" style="20" bestFit="1" customWidth="1"/>
    <col min="5832" max="5833" width="10.125" style="20" bestFit="1" customWidth="1"/>
    <col min="5834" max="5834" width="10.875" style="20" bestFit="1" customWidth="1"/>
    <col min="5835" max="5835" width="10.125" style="20" bestFit="1" customWidth="1"/>
    <col min="5836" max="5836" width="11.125" style="20" customWidth="1"/>
    <col min="5837" max="5837" width="10.125" style="20" customWidth="1"/>
    <col min="5838" max="5838" width="13" style="20" bestFit="1" customWidth="1"/>
    <col min="5839" max="5839" width="9.875" style="20" customWidth="1"/>
    <col min="5840" max="5840" width="15.25" style="20" customWidth="1"/>
    <col min="5841" max="5841" width="13.625" style="20" bestFit="1" customWidth="1"/>
    <col min="5842" max="5842" width="11.75" style="20" customWidth="1"/>
    <col min="5843" max="5843" width="11" style="20" bestFit="1" customWidth="1"/>
    <col min="5844" max="5844" width="13.25" style="20" customWidth="1"/>
    <col min="5845" max="5845" width="11" style="20" bestFit="1" customWidth="1"/>
    <col min="5846" max="5846" width="14.875" style="20" customWidth="1"/>
    <col min="5847" max="5847" width="11.625" style="20" customWidth="1"/>
    <col min="5848" max="5848" width="14.875" style="20" customWidth="1"/>
    <col min="5849" max="5851" width="11.625" style="20" customWidth="1"/>
    <col min="5852" max="5852" width="13.25" style="20" customWidth="1"/>
    <col min="5853" max="5853" width="10.375" style="20" customWidth="1"/>
    <col min="5854" max="5854" width="13.875" style="20" bestFit="1" customWidth="1"/>
    <col min="5855" max="5855" width="13" style="20" bestFit="1" customWidth="1"/>
    <col min="5856" max="5856" width="9.625" style="20" customWidth="1"/>
    <col min="5857" max="5857" width="11.75" style="20" customWidth="1"/>
    <col min="5858" max="5858" width="13.125" style="20" customWidth="1"/>
    <col min="5859" max="5859" width="21" style="20" customWidth="1"/>
    <col min="5860" max="5860" width="9.875" style="20" customWidth="1"/>
    <col min="5861" max="5861" width="10.75" style="20" bestFit="1" customWidth="1"/>
    <col min="5862" max="5862" width="16.375" style="20" customWidth="1"/>
    <col min="5863" max="5863" width="13" style="20" bestFit="1" customWidth="1"/>
    <col min="5864" max="5864" width="16.375" style="20" customWidth="1"/>
    <col min="5865" max="5865" width="10.875" style="20" bestFit="1" customWidth="1"/>
    <col min="5866" max="5866" width="8.875" style="20" bestFit="1" customWidth="1"/>
    <col min="5867" max="5867" width="15.25" style="20" customWidth="1"/>
    <col min="5868" max="5868" width="8.875" style="20" customWidth="1"/>
    <col min="5869" max="5869" width="14.125" style="20" customWidth="1"/>
    <col min="5870" max="5870" width="15.875" style="20" customWidth="1"/>
    <col min="5871" max="5871" width="11.75" style="20" customWidth="1"/>
    <col min="5872" max="5872" width="10.875" style="20" customWidth="1"/>
    <col min="5873" max="6063" width="17.5" style="20"/>
    <col min="6064" max="6064" width="2.375" style="20" bestFit="1" customWidth="1"/>
    <col min="6065" max="6065" width="9.5" style="20" customWidth="1"/>
    <col min="6066" max="6066" width="9" style="20" bestFit="1" customWidth="1"/>
    <col min="6067" max="6067" width="9.5" style="20" customWidth="1"/>
    <col min="6068" max="6068" width="9" style="20" bestFit="1" customWidth="1"/>
    <col min="6069" max="6069" width="16.625" style="20" bestFit="1" customWidth="1"/>
    <col min="6070" max="6070" width="6.125" style="20" customWidth="1"/>
    <col min="6071" max="6071" width="11.875" style="20" bestFit="1" customWidth="1"/>
    <col min="6072" max="6072" width="9.75" style="20" bestFit="1" customWidth="1"/>
    <col min="6073" max="6073" width="6.125" style="20" bestFit="1" customWidth="1"/>
    <col min="6074" max="6074" width="8.875" style="20" bestFit="1" customWidth="1"/>
    <col min="6075" max="6075" width="10.875" style="20" bestFit="1" customWidth="1"/>
    <col min="6076" max="6076" width="8.375" style="20" bestFit="1" customWidth="1"/>
    <col min="6077" max="6077" width="4.625" style="20" customWidth="1"/>
    <col min="6078" max="6078" width="16.5" style="20" customWidth="1"/>
    <col min="6079" max="6079" width="11.125" style="20" customWidth="1"/>
    <col min="6080" max="6080" width="4.625" style="20" customWidth="1"/>
    <col min="6081" max="6081" width="18.5" style="20" bestFit="1" customWidth="1"/>
    <col min="6082" max="6082" width="14.875" style="20" customWidth="1"/>
    <col min="6083" max="6083" width="11.75" style="20" customWidth="1"/>
    <col min="6084" max="6084" width="11" style="20" bestFit="1" customWidth="1"/>
    <col min="6085" max="6085" width="14.875" style="20" customWidth="1"/>
    <col min="6086" max="6086" width="13" style="20" bestFit="1" customWidth="1"/>
    <col min="6087" max="6087" width="18.5" style="20" bestFit="1" customWidth="1"/>
    <col min="6088" max="6089" width="10.125" style="20" bestFit="1" customWidth="1"/>
    <col min="6090" max="6090" width="10.875" style="20" bestFit="1" customWidth="1"/>
    <col min="6091" max="6091" width="10.125" style="20" bestFit="1" customWidth="1"/>
    <col min="6092" max="6092" width="11.125" style="20" customWidth="1"/>
    <col min="6093" max="6093" width="10.125" style="20" customWidth="1"/>
    <col min="6094" max="6094" width="13" style="20" bestFit="1" customWidth="1"/>
    <col min="6095" max="6095" width="9.875" style="20" customWidth="1"/>
    <col min="6096" max="6096" width="15.25" style="20" customWidth="1"/>
    <col min="6097" max="6097" width="13.625" style="20" bestFit="1" customWidth="1"/>
    <col min="6098" max="6098" width="11.75" style="20" customWidth="1"/>
    <col min="6099" max="6099" width="11" style="20" bestFit="1" customWidth="1"/>
    <col min="6100" max="6100" width="13.25" style="20" customWidth="1"/>
    <col min="6101" max="6101" width="11" style="20" bestFit="1" customWidth="1"/>
    <col min="6102" max="6102" width="14.875" style="20" customWidth="1"/>
    <col min="6103" max="6103" width="11.625" style="20" customWidth="1"/>
    <col min="6104" max="6104" width="14.875" style="20" customWidth="1"/>
    <col min="6105" max="6107" width="11.625" style="20" customWidth="1"/>
    <col min="6108" max="6108" width="13.25" style="20" customWidth="1"/>
    <col min="6109" max="6109" width="10.375" style="20" customWidth="1"/>
    <col min="6110" max="6110" width="13.875" style="20" bestFit="1" customWidth="1"/>
    <col min="6111" max="6111" width="13" style="20" bestFit="1" customWidth="1"/>
    <col min="6112" max="6112" width="9.625" style="20" customWidth="1"/>
    <col min="6113" max="6113" width="11.75" style="20" customWidth="1"/>
    <col min="6114" max="6114" width="13.125" style="20" customWidth="1"/>
    <col min="6115" max="6115" width="21" style="20" customWidth="1"/>
    <col min="6116" max="6116" width="9.875" style="20" customWidth="1"/>
    <col min="6117" max="6117" width="10.75" style="20" bestFit="1" customWidth="1"/>
    <col min="6118" max="6118" width="16.375" style="20" customWidth="1"/>
    <col min="6119" max="6119" width="13" style="20" bestFit="1" customWidth="1"/>
    <col min="6120" max="6120" width="16.375" style="20" customWidth="1"/>
    <col min="6121" max="6121" width="10.875" style="20" bestFit="1" customWidth="1"/>
    <col min="6122" max="6122" width="8.875" style="20" bestFit="1" customWidth="1"/>
    <col min="6123" max="6123" width="15.25" style="20" customWidth="1"/>
    <col min="6124" max="6124" width="8.875" style="20" customWidth="1"/>
    <col min="6125" max="6125" width="14.125" style="20" customWidth="1"/>
    <col min="6126" max="6126" width="15.875" style="20" customWidth="1"/>
    <col min="6127" max="6127" width="11.75" style="20" customWidth="1"/>
    <col min="6128" max="6128" width="10.875" style="20" customWidth="1"/>
    <col min="6129" max="6319" width="17.5" style="20"/>
    <col min="6320" max="6320" width="2.375" style="20" bestFit="1" customWidth="1"/>
    <col min="6321" max="6321" width="9.5" style="20" customWidth="1"/>
    <col min="6322" max="6322" width="9" style="20" bestFit="1" customWidth="1"/>
    <col min="6323" max="6323" width="9.5" style="20" customWidth="1"/>
    <col min="6324" max="6324" width="9" style="20" bestFit="1" customWidth="1"/>
    <col min="6325" max="6325" width="16.625" style="20" bestFit="1" customWidth="1"/>
    <col min="6326" max="6326" width="6.125" style="20" customWidth="1"/>
    <col min="6327" max="6327" width="11.875" style="20" bestFit="1" customWidth="1"/>
    <col min="6328" max="6328" width="9.75" style="20" bestFit="1" customWidth="1"/>
    <col min="6329" max="6329" width="6.125" style="20" bestFit="1" customWidth="1"/>
    <col min="6330" max="6330" width="8.875" style="20" bestFit="1" customWidth="1"/>
    <col min="6331" max="6331" width="10.875" style="20" bestFit="1" customWidth="1"/>
    <col min="6332" max="6332" width="8.375" style="20" bestFit="1" customWidth="1"/>
    <col min="6333" max="6333" width="4.625" style="20" customWidth="1"/>
    <col min="6334" max="6334" width="16.5" style="20" customWidth="1"/>
    <col min="6335" max="6335" width="11.125" style="20" customWidth="1"/>
    <col min="6336" max="6336" width="4.625" style="20" customWidth="1"/>
    <col min="6337" max="6337" width="18.5" style="20" bestFit="1" customWidth="1"/>
    <col min="6338" max="6338" width="14.875" style="20" customWidth="1"/>
    <col min="6339" max="6339" width="11.75" style="20" customWidth="1"/>
    <col min="6340" max="6340" width="11" style="20" bestFit="1" customWidth="1"/>
    <col min="6341" max="6341" width="14.875" style="20" customWidth="1"/>
    <col min="6342" max="6342" width="13" style="20" bestFit="1" customWidth="1"/>
    <col min="6343" max="6343" width="18.5" style="20" bestFit="1" customWidth="1"/>
    <col min="6344" max="6345" width="10.125" style="20" bestFit="1" customWidth="1"/>
    <col min="6346" max="6346" width="10.875" style="20" bestFit="1" customWidth="1"/>
    <col min="6347" max="6347" width="10.125" style="20" bestFit="1" customWidth="1"/>
    <col min="6348" max="6348" width="11.125" style="20" customWidth="1"/>
    <col min="6349" max="6349" width="10.125" style="20" customWidth="1"/>
    <col min="6350" max="6350" width="13" style="20" bestFit="1" customWidth="1"/>
    <col min="6351" max="6351" width="9.875" style="20" customWidth="1"/>
    <col min="6352" max="6352" width="15.25" style="20" customWidth="1"/>
    <col min="6353" max="6353" width="13.625" style="20" bestFit="1" customWidth="1"/>
    <col min="6354" max="6354" width="11.75" style="20" customWidth="1"/>
    <col min="6355" max="6355" width="11" style="20" bestFit="1" customWidth="1"/>
    <col min="6356" max="6356" width="13.25" style="20" customWidth="1"/>
    <col min="6357" max="6357" width="11" style="20" bestFit="1" customWidth="1"/>
    <col min="6358" max="6358" width="14.875" style="20" customWidth="1"/>
    <col min="6359" max="6359" width="11.625" style="20" customWidth="1"/>
    <col min="6360" max="6360" width="14.875" style="20" customWidth="1"/>
    <col min="6361" max="6363" width="11.625" style="20" customWidth="1"/>
    <col min="6364" max="6364" width="13.25" style="20" customWidth="1"/>
    <col min="6365" max="6365" width="10.375" style="20" customWidth="1"/>
    <col min="6366" max="6366" width="13.875" style="20" bestFit="1" customWidth="1"/>
    <col min="6367" max="6367" width="13" style="20" bestFit="1" customWidth="1"/>
    <col min="6368" max="6368" width="9.625" style="20" customWidth="1"/>
    <col min="6369" max="6369" width="11.75" style="20" customWidth="1"/>
    <col min="6370" max="6370" width="13.125" style="20" customWidth="1"/>
    <col min="6371" max="6371" width="21" style="20" customWidth="1"/>
    <col min="6372" max="6372" width="9.875" style="20" customWidth="1"/>
    <col min="6373" max="6373" width="10.75" style="20" bestFit="1" customWidth="1"/>
    <col min="6374" max="6374" width="16.375" style="20" customWidth="1"/>
    <col min="6375" max="6375" width="13" style="20" bestFit="1" customWidth="1"/>
    <col min="6376" max="6376" width="16.375" style="20" customWidth="1"/>
    <col min="6377" max="6377" width="10.875" style="20" bestFit="1" customWidth="1"/>
    <col min="6378" max="6378" width="8.875" style="20" bestFit="1" customWidth="1"/>
    <col min="6379" max="6379" width="15.25" style="20" customWidth="1"/>
    <col min="6380" max="6380" width="8.875" style="20" customWidth="1"/>
    <col min="6381" max="6381" width="14.125" style="20" customWidth="1"/>
    <col min="6382" max="6382" width="15.875" style="20" customWidth="1"/>
    <col min="6383" max="6383" width="11.75" style="20" customWidth="1"/>
    <col min="6384" max="6384" width="10.875" style="20" customWidth="1"/>
    <col min="6385" max="6575" width="17.5" style="20"/>
    <col min="6576" max="6576" width="2.375" style="20" bestFit="1" customWidth="1"/>
    <col min="6577" max="6577" width="9.5" style="20" customWidth="1"/>
    <col min="6578" max="6578" width="9" style="20" bestFit="1" customWidth="1"/>
    <col min="6579" max="6579" width="9.5" style="20" customWidth="1"/>
    <col min="6580" max="6580" width="9" style="20" bestFit="1" customWidth="1"/>
    <col min="6581" max="6581" width="16.625" style="20" bestFit="1" customWidth="1"/>
    <col min="6582" max="6582" width="6.125" style="20" customWidth="1"/>
    <col min="6583" max="6583" width="11.875" style="20" bestFit="1" customWidth="1"/>
    <col min="6584" max="6584" width="9.75" style="20" bestFit="1" customWidth="1"/>
    <col min="6585" max="6585" width="6.125" style="20" bestFit="1" customWidth="1"/>
    <col min="6586" max="6586" width="8.875" style="20" bestFit="1" customWidth="1"/>
    <col min="6587" max="6587" width="10.875" style="20" bestFit="1" customWidth="1"/>
    <col min="6588" max="6588" width="8.375" style="20" bestFit="1" customWidth="1"/>
    <col min="6589" max="6589" width="4.625" style="20" customWidth="1"/>
    <col min="6590" max="6590" width="16.5" style="20" customWidth="1"/>
    <col min="6591" max="6591" width="11.125" style="20" customWidth="1"/>
    <col min="6592" max="6592" width="4.625" style="20" customWidth="1"/>
    <col min="6593" max="6593" width="18.5" style="20" bestFit="1" customWidth="1"/>
    <col min="6594" max="6594" width="14.875" style="20" customWidth="1"/>
    <col min="6595" max="6595" width="11.75" style="20" customWidth="1"/>
    <col min="6596" max="6596" width="11" style="20" bestFit="1" customWidth="1"/>
    <col min="6597" max="6597" width="14.875" style="20" customWidth="1"/>
    <col min="6598" max="6598" width="13" style="20" bestFit="1" customWidth="1"/>
    <col min="6599" max="6599" width="18.5" style="20" bestFit="1" customWidth="1"/>
    <col min="6600" max="6601" width="10.125" style="20" bestFit="1" customWidth="1"/>
    <col min="6602" max="6602" width="10.875" style="20" bestFit="1" customWidth="1"/>
    <col min="6603" max="6603" width="10.125" style="20" bestFit="1" customWidth="1"/>
    <col min="6604" max="6604" width="11.125" style="20" customWidth="1"/>
    <col min="6605" max="6605" width="10.125" style="20" customWidth="1"/>
    <col min="6606" max="6606" width="13" style="20" bestFit="1" customWidth="1"/>
    <col min="6607" max="6607" width="9.875" style="20" customWidth="1"/>
    <col min="6608" max="6608" width="15.25" style="20" customWidth="1"/>
    <col min="6609" max="6609" width="13.625" style="20" bestFit="1" customWidth="1"/>
    <col min="6610" max="6610" width="11.75" style="20" customWidth="1"/>
    <col min="6611" max="6611" width="11" style="20" bestFit="1" customWidth="1"/>
    <col min="6612" max="6612" width="13.25" style="20" customWidth="1"/>
    <col min="6613" max="6613" width="11" style="20" bestFit="1" customWidth="1"/>
    <col min="6614" max="6614" width="14.875" style="20" customWidth="1"/>
    <col min="6615" max="6615" width="11.625" style="20" customWidth="1"/>
    <col min="6616" max="6616" width="14.875" style="20" customWidth="1"/>
    <col min="6617" max="6619" width="11.625" style="20" customWidth="1"/>
    <col min="6620" max="6620" width="13.25" style="20" customWidth="1"/>
    <col min="6621" max="6621" width="10.375" style="20" customWidth="1"/>
    <col min="6622" max="6622" width="13.875" style="20" bestFit="1" customWidth="1"/>
    <col min="6623" max="6623" width="13" style="20" bestFit="1" customWidth="1"/>
    <col min="6624" max="6624" width="9.625" style="20" customWidth="1"/>
    <col min="6625" max="6625" width="11.75" style="20" customWidth="1"/>
    <col min="6626" max="6626" width="13.125" style="20" customWidth="1"/>
    <col min="6627" max="6627" width="21" style="20" customWidth="1"/>
    <col min="6628" max="6628" width="9.875" style="20" customWidth="1"/>
    <col min="6629" max="6629" width="10.75" style="20" bestFit="1" customWidth="1"/>
    <col min="6630" max="6630" width="16.375" style="20" customWidth="1"/>
    <col min="6631" max="6631" width="13" style="20" bestFit="1" customWidth="1"/>
    <col min="6632" max="6632" width="16.375" style="20" customWidth="1"/>
    <col min="6633" max="6633" width="10.875" style="20" bestFit="1" customWidth="1"/>
    <col min="6634" max="6634" width="8.875" style="20" bestFit="1" customWidth="1"/>
    <col min="6635" max="6635" width="15.25" style="20" customWidth="1"/>
    <col min="6636" max="6636" width="8.875" style="20" customWidth="1"/>
    <col min="6637" max="6637" width="14.125" style="20" customWidth="1"/>
    <col min="6638" max="6638" width="15.875" style="20" customWidth="1"/>
    <col min="6639" max="6639" width="11.75" style="20" customWidth="1"/>
    <col min="6640" max="6640" width="10.875" style="20" customWidth="1"/>
    <col min="6641" max="6831" width="17.5" style="20"/>
    <col min="6832" max="6832" width="2.375" style="20" bestFit="1" customWidth="1"/>
    <col min="6833" max="6833" width="9.5" style="20" customWidth="1"/>
    <col min="6834" max="6834" width="9" style="20" bestFit="1" customWidth="1"/>
    <col min="6835" max="6835" width="9.5" style="20" customWidth="1"/>
    <col min="6836" max="6836" width="9" style="20" bestFit="1" customWidth="1"/>
    <col min="6837" max="6837" width="16.625" style="20" bestFit="1" customWidth="1"/>
    <col min="6838" max="6838" width="6.125" style="20" customWidth="1"/>
    <col min="6839" max="6839" width="11.875" style="20" bestFit="1" customWidth="1"/>
    <col min="6840" max="6840" width="9.75" style="20" bestFit="1" customWidth="1"/>
    <col min="6841" max="6841" width="6.125" style="20" bestFit="1" customWidth="1"/>
    <col min="6842" max="6842" width="8.875" style="20" bestFit="1" customWidth="1"/>
    <col min="6843" max="6843" width="10.875" style="20" bestFit="1" customWidth="1"/>
    <col min="6844" max="6844" width="8.375" style="20" bestFit="1" customWidth="1"/>
    <col min="6845" max="6845" width="4.625" style="20" customWidth="1"/>
    <col min="6846" max="6846" width="16.5" style="20" customWidth="1"/>
    <col min="6847" max="6847" width="11.125" style="20" customWidth="1"/>
    <col min="6848" max="6848" width="4.625" style="20" customWidth="1"/>
    <col min="6849" max="6849" width="18.5" style="20" bestFit="1" customWidth="1"/>
    <col min="6850" max="6850" width="14.875" style="20" customWidth="1"/>
    <col min="6851" max="6851" width="11.75" style="20" customWidth="1"/>
    <col min="6852" max="6852" width="11" style="20" bestFit="1" customWidth="1"/>
    <col min="6853" max="6853" width="14.875" style="20" customWidth="1"/>
    <col min="6854" max="6854" width="13" style="20" bestFit="1" customWidth="1"/>
    <col min="6855" max="6855" width="18.5" style="20" bestFit="1" customWidth="1"/>
    <col min="6856" max="6857" width="10.125" style="20" bestFit="1" customWidth="1"/>
    <col min="6858" max="6858" width="10.875" style="20" bestFit="1" customWidth="1"/>
    <col min="6859" max="6859" width="10.125" style="20" bestFit="1" customWidth="1"/>
    <col min="6860" max="6860" width="11.125" style="20" customWidth="1"/>
    <col min="6861" max="6861" width="10.125" style="20" customWidth="1"/>
    <col min="6862" max="6862" width="13" style="20" bestFit="1" customWidth="1"/>
    <col min="6863" max="6863" width="9.875" style="20" customWidth="1"/>
    <col min="6864" max="6864" width="15.25" style="20" customWidth="1"/>
    <col min="6865" max="6865" width="13.625" style="20" bestFit="1" customWidth="1"/>
    <col min="6866" max="6866" width="11.75" style="20" customWidth="1"/>
    <col min="6867" max="6867" width="11" style="20" bestFit="1" customWidth="1"/>
    <col min="6868" max="6868" width="13.25" style="20" customWidth="1"/>
    <col min="6869" max="6869" width="11" style="20" bestFit="1" customWidth="1"/>
    <col min="6870" max="6870" width="14.875" style="20" customWidth="1"/>
    <col min="6871" max="6871" width="11.625" style="20" customWidth="1"/>
    <col min="6872" max="6872" width="14.875" style="20" customWidth="1"/>
    <col min="6873" max="6875" width="11.625" style="20" customWidth="1"/>
    <col min="6876" max="6876" width="13.25" style="20" customWidth="1"/>
    <col min="6877" max="6877" width="10.375" style="20" customWidth="1"/>
    <col min="6878" max="6878" width="13.875" style="20" bestFit="1" customWidth="1"/>
    <col min="6879" max="6879" width="13" style="20" bestFit="1" customWidth="1"/>
    <col min="6880" max="6880" width="9.625" style="20" customWidth="1"/>
    <col min="6881" max="6881" width="11.75" style="20" customWidth="1"/>
    <col min="6882" max="6882" width="13.125" style="20" customWidth="1"/>
    <col min="6883" max="6883" width="21" style="20" customWidth="1"/>
    <col min="6884" max="6884" width="9.875" style="20" customWidth="1"/>
    <col min="6885" max="6885" width="10.75" style="20" bestFit="1" customWidth="1"/>
    <col min="6886" max="6886" width="16.375" style="20" customWidth="1"/>
    <col min="6887" max="6887" width="13" style="20" bestFit="1" customWidth="1"/>
    <col min="6888" max="6888" width="16.375" style="20" customWidth="1"/>
    <col min="6889" max="6889" width="10.875" style="20" bestFit="1" customWidth="1"/>
    <col min="6890" max="6890" width="8.875" style="20" bestFit="1" customWidth="1"/>
    <col min="6891" max="6891" width="15.25" style="20" customWidth="1"/>
    <col min="6892" max="6892" width="8.875" style="20" customWidth="1"/>
    <col min="6893" max="6893" width="14.125" style="20" customWidth="1"/>
    <col min="6894" max="6894" width="15.875" style="20" customWidth="1"/>
    <col min="6895" max="6895" width="11.75" style="20" customWidth="1"/>
    <col min="6896" max="6896" width="10.875" style="20" customWidth="1"/>
    <col min="6897" max="7087" width="17.5" style="20"/>
    <col min="7088" max="7088" width="2.375" style="20" bestFit="1" customWidth="1"/>
    <col min="7089" max="7089" width="9.5" style="20" customWidth="1"/>
    <col min="7090" max="7090" width="9" style="20" bestFit="1" customWidth="1"/>
    <col min="7091" max="7091" width="9.5" style="20" customWidth="1"/>
    <col min="7092" max="7092" width="9" style="20" bestFit="1" customWidth="1"/>
    <col min="7093" max="7093" width="16.625" style="20" bestFit="1" customWidth="1"/>
    <col min="7094" max="7094" width="6.125" style="20" customWidth="1"/>
    <col min="7095" max="7095" width="11.875" style="20" bestFit="1" customWidth="1"/>
    <col min="7096" max="7096" width="9.75" style="20" bestFit="1" customWidth="1"/>
    <col min="7097" max="7097" width="6.125" style="20" bestFit="1" customWidth="1"/>
    <col min="7098" max="7098" width="8.875" style="20" bestFit="1" customWidth="1"/>
    <col min="7099" max="7099" width="10.875" style="20" bestFit="1" customWidth="1"/>
    <col min="7100" max="7100" width="8.375" style="20" bestFit="1" customWidth="1"/>
    <col min="7101" max="7101" width="4.625" style="20" customWidth="1"/>
    <col min="7102" max="7102" width="16.5" style="20" customWidth="1"/>
    <col min="7103" max="7103" width="11.125" style="20" customWidth="1"/>
    <col min="7104" max="7104" width="4.625" style="20" customWidth="1"/>
    <col min="7105" max="7105" width="18.5" style="20" bestFit="1" customWidth="1"/>
    <col min="7106" max="7106" width="14.875" style="20" customWidth="1"/>
    <col min="7107" max="7107" width="11.75" style="20" customWidth="1"/>
    <col min="7108" max="7108" width="11" style="20" bestFit="1" customWidth="1"/>
    <col min="7109" max="7109" width="14.875" style="20" customWidth="1"/>
    <col min="7110" max="7110" width="13" style="20" bestFit="1" customWidth="1"/>
    <col min="7111" max="7111" width="18.5" style="20" bestFit="1" customWidth="1"/>
    <col min="7112" max="7113" width="10.125" style="20" bestFit="1" customWidth="1"/>
    <col min="7114" max="7114" width="10.875" style="20" bestFit="1" customWidth="1"/>
    <col min="7115" max="7115" width="10.125" style="20" bestFit="1" customWidth="1"/>
    <col min="7116" max="7116" width="11.125" style="20" customWidth="1"/>
    <col min="7117" max="7117" width="10.125" style="20" customWidth="1"/>
    <col min="7118" max="7118" width="13" style="20" bestFit="1" customWidth="1"/>
    <col min="7119" max="7119" width="9.875" style="20" customWidth="1"/>
    <col min="7120" max="7120" width="15.25" style="20" customWidth="1"/>
    <col min="7121" max="7121" width="13.625" style="20" bestFit="1" customWidth="1"/>
    <col min="7122" max="7122" width="11.75" style="20" customWidth="1"/>
    <col min="7123" max="7123" width="11" style="20" bestFit="1" customWidth="1"/>
    <col min="7124" max="7124" width="13.25" style="20" customWidth="1"/>
    <col min="7125" max="7125" width="11" style="20" bestFit="1" customWidth="1"/>
    <col min="7126" max="7126" width="14.875" style="20" customWidth="1"/>
    <col min="7127" max="7127" width="11.625" style="20" customWidth="1"/>
    <col min="7128" max="7128" width="14.875" style="20" customWidth="1"/>
    <col min="7129" max="7131" width="11.625" style="20" customWidth="1"/>
    <col min="7132" max="7132" width="13.25" style="20" customWidth="1"/>
    <col min="7133" max="7133" width="10.375" style="20" customWidth="1"/>
    <col min="7134" max="7134" width="13.875" style="20" bestFit="1" customWidth="1"/>
    <col min="7135" max="7135" width="13" style="20" bestFit="1" customWidth="1"/>
    <col min="7136" max="7136" width="9.625" style="20" customWidth="1"/>
    <col min="7137" max="7137" width="11.75" style="20" customWidth="1"/>
    <col min="7138" max="7138" width="13.125" style="20" customWidth="1"/>
    <col min="7139" max="7139" width="21" style="20" customWidth="1"/>
    <col min="7140" max="7140" width="9.875" style="20" customWidth="1"/>
    <col min="7141" max="7141" width="10.75" style="20" bestFit="1" customWidth="1"/>
    <col min="7142" max="7142" width="16.375" style="20" customWidth="1"/>
    <col min="7143" max="7143" width="13" style="20" bestFit="1" customWidth="1"/>
    <col min="7144" max="7144" width="16.375" style="20" customWidth="1"/>
    <col min="7145" max="7145" width="10.875" style="20" bestFit="1" customWidth="1"/>
    <col min="7146" max="7146" width="8.875" style="20" bestFit="1" customWidth="1"/>
    <col min="7147" max="7147" width="15.25" style="20" customWidth="1"/>
    <col min="7148" max="7148" width="8.875" style="20" customWidth="1"/>
    <col min="7149" max="7149" width="14.125" style="20" customWidth="1"/>
    <col min="7150" max="7150" width="15.875" style="20" customWidth="1"/>
    <col min="7151" max="7151" width="11.75" style="20" customWidth="1"/>
    <col min="7152" max="7152" width="10.875" style="20" customWidth="1"/>
    <col min="7153" max="7343" width="17.5" style="20"/>
    <col min="7344" max="7344" width="2.375" style="20" bestFit="1" customWidth="1"/>
    <col min="7345" max="7345" width="9.5" style="20" customWidth="1"/>
    <col min="7346" max="7346" width="9" style="20" bestFit="1" customWidth="1"/>
    <col min="7347" max="7347" width="9.5" style="20" customWidth="1"/>
    <col min="7348" max="7348" width="9" style="20" bestFit="1" customWidth="1"/>
    <col min="7349" max="7349" width="16.625" style="20" bestFit="1" customWidth="1"/>
    <col min="7350" max="7350" width="6.125" style="20" customWidth="1"/>
    <col min="7351" max="7351" width="11.875" style="20" bestFit="1" customWidth="1"/>
    <col min="7352" max="7352" width="9.75" style="20" bestFit="1" customWidth="1"/>
    <col min="7353" max="7353" width="6.125" style="20" bestFit="1" customWidth="1"/>
    <col min="7354" max="7354" width="8.875" style="20" bestFit="1" customWidth="1"/>
    <col min="7355" max="7355" width="10.875" style="20" bestFit="1" customWidth="1"/>
    <col min="7356" max="7356" width="8.375" style="20" bestFit="1" customWidth="1"/>
    <col min="7357" max="7357" width="4.625" style="20" customWidth="1"/>
    <col min="7358" max="7358" width="16.5" style="20" customWidth="1"/>
    <col min="7359" max="7359" width="11.125" style="20" customWidth="1"/>
    <col min="7360" max="7360" width="4.625" style="20" customWidth="1"/>
    <col min="7361" max="7361" width="18.5" style="20" bestFit="1" customWidth="1"/>
    <col min="7362" max="7362" width="14.875" style="20" customWidth="1"/>
    <col min="7363" max="7363" width="11.75" style="20" customWidth="1"/>
    <col min="7364" max="7364" width="11" style="20" bestFit="1" customWidth="1"/>
    <col min="7365" max="7365" width="14.875" style="20" customWidth="1"/>
    <col min="7366" max="7366" width="13" style="20" bestFit="1" customWidth="1"/>
    <col min="7367" max="7367" width="18.5" style="20" bestFit="1" customWidth="1"/>
    <col min="7368" max="7369" width="10.125" style="20" bestFit="1" customWidth="1"/>
    <col min="7370" max="7370" width="10.875" style="20" bestFit="1" customWidth="1"/>
    <col min="7371" max="7371" width="10.125" style="20" bestFit="1" customWidth="1"/>
    <col min="7372" max="7372" width="11.125" style="20" customWidth="1"/>
    <col min="7373" max="7373" width="10.125" style="20" customWidth="1"/>
    <col min="7374" max="7374" width="13" style="20" bestFit="1" customWidth="1"/>
    <col min="7375" max="7375" width="9.875" style="20" customWidth="1"/>
    <col min="7376" max="7376" width="15.25" style="20" customWidth="1"/>
    <col min="7377" max="7377" width="13.625" style="20" bestFit="1" customWidth="1"/>
    <col min="7378" max="7378" width="11.75" style="20" customWidth="1"/>
    <col min="7379" max="7379" width="11" style="20" bestFit="1" customWidth="1"/>
    <col min="7380" max="7380" width="13.25" style="20" customWidth="1"/>
    <col min="7381" max="7381" width="11" style="20" bestFit="1" customWidth="1"/>
    <col min="7382" max="7382" width="14.875" style="20" customWidth="1"/>
    <col min="7383" max="7383" width="11.625" style="20" customWidth="1"/>
    <col min="7384" max="7384" width="14.875" style="20" customWidth="1"/>
    <col min="7385" max="7387" width="11.625" style="20" customWidth="1"/>
    <col min="7388" max="7388" width="13.25" style="20" customWidth="1"/>
    <col min="7389" max="7389" width="10.375" style="20" customWidth="1"/>
    <col min="7390" max="7390" width="13.875" style="20" bestFit="1" customWidth="1"/>
    <col min="7391" max="7391" width="13" style="20" bestFit="1" customWidth="1"/>
    <col min="7392" max="7392" width="9.625" style="20" customWidth="1"/>
    <col min="7393" max="7393" width="11.75" style="20" customWidth="1"/>
    <col min="7394" max="7394" width="13.125" style="20" customWidth="1"/>
    <col min="7395" max="7395" width="21" style="20" customWidth="1"/>
    <col min="7396" max="7396" width="9.875" style="20" customWidth="1"/>
    <col min="7397" max="7397" width="10.75" style="20" bestFit="1" customWidth="1"/>
    <col min="7398" max="7398" width="16.375" style="20" customWidth="1"/>
    <col min="7399" max="7399" width="13" style="20" bestFit="1" customWidth="1"/>
    <col min="7400" max="7400" width="16.375" style="20" customWidth="1"/>
    <col min="7401" max="7401" width="10.875" style="20" bestFit="1" customWidth="1"/>
    <col min="7402" max="7402" width="8.875" style="20" bestFit="1" customWidth="1"/>
    <col min="7403" max="7403" width="15.25" style="20" customWidth="1"/>
    <col min="7404" max="7404" width="8.875" style="20" customWidth="1"/>
    <col min="7405" max="7405" width="14.125" style="20" customWidth="1"/>
    <col min="7406" max="7406" width="15.875" style="20" customWidth="1"/>
    <col min="7407" max="7407" width="11.75" style="20" customWidth="1"/>
    <col min="7408" max="7408" width="10.875" style="20" customWidth="1"/>
    <col min="7409" max="7599" width="17.5" style="20"/>
    <col min="7600" max="7600" width="2.375" style="20" bestFit="1" customWidth="1"/>
    <col min="7601" max="7601" width="9.5" style="20" customWidth="1"/>
    <col min="7602" max="7602" width="9" style="20" bestFit="1" customWidth="1"/>
    <col min="7603" max="7603" width="9.5" style="20" customWidth="1"/>
    <col min="7604" max="7604" width="9" style="20" bestFit="1" customWidth="1"/>
    <col min="7605" max="7605" width="16.625" style="20" bestFit="1" customWidth="1"/>
    <col min="7606" max="7606" width="6.125" style="20" customWidth="1"/>
    <col min="7607" max="7607" width="11.875" style="20" bestFit="1" customWidth="1"/>
    <col min="7608" max="7608" width="9.75" style="20" bestFit="1" customWidth="1"/>
    <col min="7609" max="7609" width="6.125" style="20" bestFit="1" customWidth="1"/>
    <col min="7610" max="7610" width="8.875" style="20" bestFit="1" customWidth="1"/>
    <col min="7611" max="7611" width="10.875" style="20" bestFit="1" customWidth="1"/>
    <col min="7612" max="7612" width="8.375" style="20" bestFit="1" customWidth="1"/>
    <col min="7613" max="7613" width="4.625" style="20" customWidth="1"/>
    <col min="7614" max="7614" width="16.5" style="20" customWidth="1"/>
    <col min="7615" max="7615" width="11.125" style="20" customWidth="1"/>
    <col min="7616" max="7616" width="4.625" style="20" customWidth="1"/>
    <col min="7617" max="7617" width="18.5" style="20" bestFit="1" customWidth="1"/>
    <col min="7618" max="7618" width="14.875" style="20" customWidth="1"/>
    <col min="7619" max="7619" width="11.75" style="20" customWidth="1"/>
    <col min="7620" max="7620" width="11" style="20" bestFit="1" customWidth="1"/>
    <col min="7621" max="7621" width="14.875" style="20" customWidth="1"/>
    <col min="7622" max="7622" width="13" style="20" bestFit="1" customWidth="1"/>
    <col min="7623" max="7623" width="18.5" style="20" bestFit="1" customWidth="1"/>
    <col min="7624" max="7625" width="10.125" style="20" bestFit="1" customWidth="1"/>
    <col min="7626" max="7626" width="10.875" style="20" bestFit="1" customWidth="1"/>
    <col min="7627" max="7627" width="10.125" style="20" bestFit="1" customWidth="1"/>
    <col min="7628" max="7628" width="11.125" style="20" customWidth="1"/>
    <col min="7629" max="7629" width="10.125" style="20" customWidth="1"/>
    <col min="7630" max="7630" width="13" style="20" bestFit="1" customWidth="1"/>
    <col min="7631" max="7631" width="9.875" style="20" customWidth="1"/>
    <col min="7632" max="7632" width="15.25" style="20" customWidth="1"/>
    <col min="7633" max="7633" width="13.625" style="20" bestFit="1" customWidth="1"/>
    <col min="7634" max="7634" width="11.75" style="20" customWidth="1"/>
    <col min="7635" max="7635" width="11" style="20" bestFit="1" customWidth="1"/>
    <col min="7636" max="7636" width="13.25" style="20" customWidth="1"/>
    <col min="7637" max="7637" width="11" style="20" bestFit="1" customWidth="1"/>
    <col min="7638" max="7638" width="14.875" style="20" customWidth="1"/>
    <col min="7639" max="7639" width="11.625" style="20" customWidth="1"/>
    <col min="7640" max="7640" width="14.875" style="20" customWidth="1"/>
    <col min="7641" max="7643" width="11.625" style="20" customWidth="1"/>
    <col min="7644" max="7644" width="13.25" style="20" customWidth="1"/>
    <col min="7645" max="7645" width="10.375" style="20" customWidth="1"/>
    <col min="7646" max="7646" width="13.875" style="20" bestFit="1" customWidth="1"/>
    <col min="7647" max="7647" width="13" style="20" bestFit="1" customWidth="1"/>
    <col min="7648" max="7648" width="9.625" style="20" customWidth="1"/>
    <col min="7649" max="7649" width="11.75" style="20" customWidth="1"/>
    <col min="7650" max="7650" width="13.125" style="20" customWidth="1"/>
    <col min="7651" max="7651" width="21" style="20" customWidth="1"/>
    <col min="7652" max="7652" width="9.875" style="20" customWidth="1"/>
    <col min="7653" max="7653" width="10.75" style="20" bestFit="1" customWidth="1"/>
    <col min="7654" max="7654" width="16.375" style="20" customWidth="1"/>
    <col min="7655" max="7655" width="13" style="20" bestFit="1" customWidth="1"/>
    <col min="7656" max="7656" width="16.375" style="20" customWidth="1"/>
    <col min="7657" max="7657" width="10.875" style="20" bestFit="1" customWidth="1"/>
    <col min="7658" max="7658" width="8.875" style="20" bestFit="1" customWidth="1"/>
    <col min="7659" max="7659" width="15.25" style="20" customWidth="1"/>
    <col min="7660" max="7660" width="8.875" style="20" customWidth="1"/>
    <col min="7661" max="7661" width="14.125" style="20" customWidth="1"/>
    <col min="7662" max="7662" width="15.875" style="20" customWidth="1"/>
    <col min="7663" max="7663" width="11.75" style="20" customWidth="1"/>
    <col min="7664" max="7664" width="10.875" style="20" customWidth="1"/>
    <col min="7665" max="7855" width="17.5" style="20"/>
    <col min="7856" max="7856" width="2.375" style="20" bestFit="1" customWidth="1"/>
    <col min="7857" max="7857" width="9.5" style="20" customWidth="1"/>
    <col min="7858" max="7858" width="9" style="20" bestFit="1" customWidth="1"/>
    <col min="7859" max="7859" width="9.5" style="20" customWidth="1"/>
    <col min="7860" max="7860" width="9" style="20" bestFit="1" customWidth="1"/>
    <col min="7861" max="7861" width="16.625" style="20" bestFit="1" customWidth="1"/>
    <col min="7862" max="7862" width="6.125" style="20" customWidth="1"/>
    <col min="7863" max="7863" width="11.875" style="20" bestFit="1" customWidth="1"/>
    <col min="7864" max="7864" width="9.75" style="20" bestFit="1" customWidth="1"/>
    <col min="7865" max="7865" width="6.125" style="20" bestFit="1" customWidth="1"/>
    <col min="7866" max="7866" width="8.875" style="20" bestFit="1" customWidth="1"/>
    <col min="7867" max="7867" width="10.875" style="20" bestFit="1" customWidth="1"/>
    <col min="7868" max="7868" width="8.375" style="20" bestFit="1" customWidth="1"/>
    <col min="7869" max="7869" width="4.625" style="20" customWidth="1"/>
    <col min="7870" max="7870" width="16.5" style="20" customWidth="1"/>
    <col min="7871" max="7871" width="11.125" style="20" customWidth="1"/>
    <col min="7872" max="7872" width="4.625" style="20" customWidth="1"/>
    <col min="7873" max="7873" width="18.5" style="20" bestFit="1" customWidth="1"/>
    <col min="7874" max="7874" width="14.875" style="20" customWidth="1"/>
    <col min="7875" max="7875" width="11.75" style="20" customWidth="1"/>
    <col min="7876" max="7876" width="11" style="20" bestFit="1" customWidth="1"/>
    <col min="7877" max="7877" width="14.875" style="20" customWidth="1"/>
    <col min="7878" max="7878" width="13" style="20" bestFit="1" customWidth="1"/>
    <col min="7879" max="7879" width="18.5" style="20" bestFit="1" customWidth="1"/>
    <col min="7880" max="7881" width="10.125" style="20" bestFit="1" customWidth="1"/>
    <col min="7882" max="7882" width="10.875" style="20" bestFit="1" customWidth="1"/>
    <col min="7883" max="7883" width="10.125" style="20" bestFit="1" customWidth="1"/>
    <col min="7884" max="7884" width="11.125" style="20" customWidth="1"/>
    <col min="7885" max="7885" width="10.125" style="20" customWidth="1"/>
    <col min="7886" max="7886" width="13" style="20" bestFit="1" customWidth="1"/>
    <col min="7887" max="7887" width="9.875" style="20" customWidth="1"/>
    <col min="7888" max="7888" width="15.25" style="20" customWidth="1"/>
    <col min="7889" max="7889" width="13.625" style="20" bestFit="1" customWidth="1"/>
    <col min="7890" max="7890" width="11.75" style="20" customWidth="1"/>
    <col min="7891" max="7891" width="11" style="20" bestFit="1" customWidth="1"/>
    <col min="7892" max="7892" width="13.25" style="20" customWidth="1"/>
    <col min="7893" max="7893" width="11" style="20" bestFit="1" customWidth="1"/>
    <col min="7894" max="7894" width="14.875" style="20" customWidth="1"/>
    <col min="7895" max="7895" width="11.625" style="20" customWidth="1"/>
    <col min="7896" max="7896" width="14.875" style="20" customWidth="1"/>
    <col min="7897" max="7899" width="11.625" style="20" customWidth="1"/>
    <col min="7900" max="7900" width="13.25" style="20" customWidth="1"/>
    <col min="7901" max="7901" width="10.375" style="20" customWidth="1"/>
    <col min="7902" max="7902" width="13.875" style="20" bestFit="1" customWidth="1"/>
    <col min="7903" max="7903" width="13" style="20" bestFit="1" customWidth="1"/>
    <col min="7904" max="7904" width="9.625" style="20" customWidth="1"/>
    <col min="7905" max="7905" width="11.75" style="20" customWidth="1"/>
    <col min="7906" max="7906" width="13.125" style="20" customWidth="1"/>
    <col min="7907" max="7907" width="21" style="20" customWidth="1"/>
    <col min="7908" max="7908" width="9.875" style="20" customWidth="1"/>
    <col min="7909" max="7909" width="10.75" style="20" bestFit="1" customWidth="1"/>
    <col min="7910" max="7910" width="16.375" style="20" customWidth="1"/>
    <col min="7911" max="7911" width="13" style="20" bestFit="1" customWidth="1"/>
    <col min="7912" max="7912" width="16.375" style="20" customWidth="1"/>
    <col min="7913" max="7913" width="10.875" style="20" bestFit="1" customWidth="1"/>
    <col min="7914" max="7914" width="8.875" style="20" bestFit="1" customWidth="1"/>
    <col min="7915" max="7915" width="15.25" style="20" customWidth="1"/>
    <col min="7916" max="7916" width="8.875" style="20" customWidth="1"/>
    <col min="7917" max="7917" width="14.125" style="20" customWidth="1"/>
    <col min="7918" max="7918" width="15.875" style="20" customWidth="1"/>
    <col min="7919" max="7919" width="11.75" style="20" customWidth="1"/>
    <col min="7920" max="7920" width="10.875" style="20" customWidth="1"/>
    <col min="7921" max="8111" width="17.5" style="20"/>
    <col min="8112" max="8112" width="2.375" style="20" bestFit="1" customWidth="1"/>
    <col min="8113" max="8113" width="9.5" style="20" customWidth="1"/>
    <col min="8114" max="8114" width="9" style="20" bestFit="1" customWidth="1"/>
    <col min="8115" max="8115" width="9.5" style="20" customWidth="1"/>
    <col min="8116" max="8116" width="9" style="20" bestFit="1" customWidth="1"/>
    <col min="8117" max="8117" width="16.625" style="20" bestFit="1" customWidth="1"/>
    <col min="8118" max="8118" width="6.125" style="20" customWidth="1"/>
    <col min="8119" max="8119" width="11.875" style="20" bestFit="1" customWidth="1"/>
    <col min="8120" max="8120" width="9.75" style="20" bestFit="1" customWidth="1"/>
    <col min="8121" max="8121" width="6.125" style="20" bestFit="1" customWidth="1"/>
    <col min="8122" max="8122" width="8.875" style="20" bestFit="1" customWidth="1"/>
    <col min="8123" max="8123" width="10.875" style="20" bestFit="1" customWidth="1"/>
    <col min="8124" max="8124" width="8.375" style="20" bestFit="1" customWidth="1"/>
    <col min="8125" max="8125" width="4.625" style="20" customWidth="1"/>
    <col min="8126" max="8126" width="16.5" style="20" customWidth="1"/>
    <col min="8127" max="8127" width="11.125" style="20" customWidth="1"/>
    <col min="8128" max="8128" width="4.625" style="20" customWidth="1"/>
    <col min="8129" max="8129" width="18.5" style="20" bestFit="1" customWidth="1"/>
    <col min="8130" max="8130" width="14.875" style="20" customWidth="1"/>
    <col min="8131" max="8131" width="11.75" style="20" customWidth="1"/>
    <col min="8132" max="8132" width="11" style="20" bestFit="1" customWidth="1"/>
    <col min="8133" max="8133" width="14.875" style="20" customWidth="1"/>
    <col min="8134" max="8134" width="13" style="20" bestFit="1" customWidth="1"/>
    <col min="8135" max="8135" width="18.5" style="20" bestFit="1" customWidth="1"/>
    <col min="8136" max="8137" width="10.125" style="20" bestFit="1" customWidth="1"/>
    <col min="8138" max="8138" width="10.875" style="20" bestFit="1" customWidth="1"/>
    <col min="8139" max="8139" width="10.125" style="20" bestFit="1" customWidth="1"/>
    <col min="8140" max="8140" width="11.125" style="20" customWidth="1"/>
    <col min="8141" max="8141" width="10.125" style="20" customWidth="1"/>
    <col min="8142" max="8142" width="13" style="20" bestFit="1" customWidth="1"/>
    <col min="8143" max="8143" width="9.875" style="20" customWidth="1"/>
    <col min="8144" max="8144" width="15.25" style="20" customWidth="1"/>
    <col min="8145" max="8145" width="13.625" style="20" bestFit="1" customWidth="1"/>
    <col min="8146" max="8146" width="11.75" style="20" customWidth="1"/>
    <col min="8147" max="8147" width="11" style="20" bestFit="1" customWidth="1"/>
    <col min="8148" max="8148" width="13.25" style="20" customWidth="1"/>
    <col min="8149" max="8149" width="11" style="20" bestFit="1" customWidth="1"/>
    <col min="8150" max="8150" width="14.875" style="20" customWidth="1"/>
    <col min="8151" max="8151" width="11.625" style="20" customWidth="1"/>
    <col min="8152" max="8152" width="14.875" style="20" customWidth="1"/>
    <col min="8153" max="8155" width="11.625" style="20" customWidth="1"/>
    <col min="8156" max="8156" width="13.25" style="20" customWidth="1"/>
    <col min="8157" max="8157" width="10.375" style="20" customWidth="1"/>
    <col min="8158" max="8158" width="13.875" style="20" bestFit="1" customWidth="1"/>
    <col min="8159" max="8159" width="13" style="20" bestFit="1" customWidth="1"/>
    <col min="8160" max="8160" width="9.625" style="20" customWidth="1"/>
    <col min="8161" max="8161" width="11.75" style="20" customWidth="1"/>
    <col min="8162" max="8162" width="13.125" style="20" customWidth="1"/>
    <col min="8163" max="8163" width="21" style="20" customWidth="1"/>
    <col min="8164" max="8164" width="9.875" style="20" customWidth="1"/>
    <col min="8165" max="8165" width="10.75" style="20" bestFit="1" customWidth="1"/>
    <col min="8166" max="8166" width="16.375" style="20" customWidth="1"/>
    <col min="8167" max="8167" width="13" style="20" bestFit="1" customWidth="1"/>
    <col min="8168" max="8168" width="16.375" style="20" customWidth="1"/>
    <col min="8169" max="8169" width="10.875" style="20" bestFit="1" customWidth="1"/>
    <col min="8170" max="8170" width="8.875" style="20" bestFit="1" customWidth="1"/>
    <col min="8171" max="8171" width="15.25" style="20" customWidth="1"/>
    <col min="8172" max="8172" width="8.875" style="20" customWidth="1"/>
    <col min="8173" max="8173" width="14.125" style="20" customWidth="1"/>
    <col min="8174" max="8174" width="15.875" style="20" customWidth="1"/>
    <col min="8175" max="8175" width="11.75" style="20" customWidth="1"/>
    <col min="8176" max="8176" width="10.875" style="20" customWidth="1"/>
    <col min="8177" max="8367" width="17.5" style="20"/>
    <col min="8368" max="8368" width="2.375" style="20" bestFit="1" customWidth="1"/>
    <col min="8369" max="8369" width="9.5" style="20" customWidth="1"/>
    <col min="8370" max="8370" width="9" style="20" bestFit="1" customWidth="1"/>
    <col min="8371" max="8371" width="9.5" style="20" customWidth="1"/>
    <col min="8372" max="8372" width="9" style="20" bestFit="1" customWidth="1"/>
    <col min="8373" max="8373" width="16.625" style="20" bestFit="1" customWidth="1"/>
    <col min="8374" max="8374" width="6.125" style="20" customWidth="1"/>
    <col min="8375" max="8375" width="11.875" style="20" bestFit="1" customWidth="1"/>
    <col min="8376" max="8376" width="9.75" style="20" bestFit="1" customWidth="1"/>
    <col min="8377" max="8377" width="6.125" style="20" bestFit="1" customWidth="1"/>
    <col min="8378" max="8378" width="8.875" style="20" bestFit="1" customWidth="1"/>
    <col min="8379" max="8379" width="10.875" style="20" bestFit="1" customWidth="1"/>
    <col min="8380" max="8380" width="8.375" style="20" bestFit="1" customWidth="1"/>
    <col min="8381" max="8381" width="4.625" style="20" customWidth="1"/>
    <col min="8382" max="8382" width="16.5" style="20" customWidth="1"/>
    <col min="8383" max="8383" width="11.125" style="20" customWidth="1"/>
    <col min="8384" max="8384" width="4.625" style="20" customWidth="1"/>
    <col min="8385" max="8385" width="18.5" style="20" bestFit="1" customWidth="1"/>
    <col min="8386" max="8386" width="14.875" style="20" customWidth="1"/>
    <col min="8387" max="8387" width="11.75" style="20" customWidth="1"/>
    <col min="8388" max="8388" width="11" style="20" bestFit="1" customWidth="1"/>
    <col min="8389" max="8389" width="14.875" style="20" customWidth="1"/>
    <col min="8390" max="8390" width="13" style="20" bestFit="1" customWidth="1"/>
    <col min="8391" max="8391" width="18.5" style="20" bestFit="1" customWidth="1"/>
    <col min="8392" max="8393" width="10.125" style="20" bestFit="1" customWidth="1"/>
    <col min="8394" max="8394" width="10.875" style="20" bestFit="1" customWidth="1"/>
    <col min="8395" max="8395" width="10.125" style="20" bestFit="1" customWidth="1"/>
    <col min="8396" max="8396" width="11.125" style="20" customWidth="1"/>
    <col min="8397" max="8397" width="10.125" style="20" customWidth="1"/>
    <col min="8398" max="8398" width="13" style="20" bestFit="1" customWidth="1"/>
    <col min="8399" max="8399" width="9.875" style="20" customWidth="1"/>
    <col min="8400" max="8400" width="15.25" style="20" customWidth="1"/>
    <col min="8401" max="8401" width="13.625" style="20" bestFit="1" customWidth="1"/>
    <col min="8402" max="8402" width="11.75" style="20" customWidth="1"/>
    <col min="8403" max="8403" width="11" style="20" bestFit="1" customWidth="1"/>
    <col min="8404" max="8404" width="13.25" style="20" customWidth="1"/>
    <col min="8405" max="8405" width="11" style="20" bestFit="1" customWidth="1"/>
    <col min="8406" max="8406" width="14.875" style="20" customWidth="1"/>
    <col min="8407" max="8407" width="11.625" style="20" customWidth="1"/>
    <col min="8408" max="8408" width="14.875" style="20" customWidth="1"/>
    <col min="8409" max="8411" width="11.625" style="20" customWidth="1"/>
    <col min="8412" max="8412" width="13.25" style="20" customWidth="1"/>
    <col min="8413" max="8413" width="10.375" style="20" customWidth="1"/>
    <col min="8414" max="8414" width="13.875" style="20" bestFit="1" customWidth="1"/>
    <col min="8415" max="8415" width="13" style="20" bestFit="1" customWidth="1"/>
    <col min="8416" max="8416" width="9.625" style="20" customWidth="1"/>
    <col min="8417" max="8417" width="11.75" style="20" customWidth="1"/>
    <col min="8418" max="8418" width="13.125" style="20" customWidth="1"/>
    <col min="8419" max="8419" width="21" style="20" customWidth="1"/>
    <col min="8420" max="8420" width="9.875" style="20" customWidth="1"/>
    <col min="8421" max="8421" width="10.75" style="20" bestFit="1" customWidth="1"/>
    <col min="8422" max="8422" width="16.375" style="20" customWidth="1"/>
    <col min="8423" max="8423" width="13" style="20" bestFit="1" customWidth="1"/>
    <col min="8424" max="8424" width="16.375" style="20" customWidth="1"/>
    <col min="8425" max="8425" width="10.875" style="20" bestFit="1" customWidth="1"/>
    <col min="8426" max="8426" width="8.875" style="20" bestFit="1" customWidth="1"/>
    <col min="8427" max="8427" width="15.25" style="20" customWidth="1"/>
    <col min="8428" max="8428" width="8.875" style="20" customWidth="1"/>
    <col min="8429" max="8429" width="14.125" style="20" customWidth="1"/>
    <col min="8430" max="8430" width="15.875" style="20" customWidth="1"/>
    <col min="8431" max="8431" width="11.75" style="20" customWidth="1"/>
    <col min="8432" max="8432" width="10.875" style="20" customWidth="1"/>
    <col min="8433" max="8623" width="17.5" style="20"/>
    <col min="8624" max="8624" width="2.375" style="20" bestFit="1" customWidth="1"/>
    <col min="8625" max="8625" width="9.5" style="20" customWidth="1"/>
    <col min="8626" max="8626" width="9" style="20" bestFit="1" customWidth="1"/>
    <col min="8627" max="8627" width="9.5" style="20" customWidth="1"/>
    <col min="8628" max="8628" width="9" style="20" bestFit="1" customWidth="1"/>
    <col min="8629" max="8629" width="16.625" style="20" bestFit="1" customWidth="1"/>
    <col min="8630" max="8630" width="6.125" style="20" customWidth="1"/>
    <col min="8631" max="8631" width="11.875" style="20" bestFit="1" customWidth="1"/>
    <col min="8632" max="8632" width="9.75" style="20" bestFit="1" customWidth="1"/>
    <col min="8633" max="8633" width="6.125" style="20" bestFit="1" customWidth="1"/>
    <col min="8634" max="8634" width="8.875" style="20" bestFit="1" customWidth="1"/>
    <col min="8635" max="8635" width="10.875" style="20" bestFit="1" customWidth="1"/>
    <col min="8636" max="8636" width="8.375" style="20" bestFit="1" customWidth="1"/>
    <col min="8637" max="8637" width="4.625" style="20" customWidth="1"/>
    <col min="8638" max="8638" width="16.5" style="20" customWidth="1"/>
    <col min="8639" max="8639" width="11.125" style="20" customWidth="1"/>
    <col min="8640" max="8640" width="4.625" style="20" customWidth="1"/>
    <col min="8641" max="8641" width="18.5" style="20" bestFit="1" customWidth="1"/>
    <col min="8642" max="8642" width="14.875" style="20" customWidth="1"/>
    <col min="8643" max="8643" width="11.75" style="20" customWidth="1"/>
    <col min="8644" max="8644" width="11" style="20" bestFit="1" customWidth="1"/>
    <col min="8645" max="8645" width="14.875" style="20" customWidth="1"/>
    <col min="8646" max="8646" width="13" style="20" bestFit="1" customWidth="1"/>
    <col min="8647" max="8647" width="18.5" style="20" bestFit="1" customWidth="1"/>
    <col min="8648" max="8649" width="10.125" style="20" bestFit="1" customWidth="1"/>
    <col min="8650" max="8650" width="10.875" style="20" bestFit="1" customWidth="1"/>
    <col min="8651" max="8651" width="10.125" style="20" bestFit="1" customWidth="1"/>
    <col min="8652" max="8652" width="11.125" style="20" customWidth="1"/>
    <col min="8653" max="8653" width="10.125" style="20" customWidth="1"/>
    <col min="8654" max="8654" width="13" style="20" bestFit="1" customWidth="1"/>
    <col min="8655" max="8655" width="9.875" style="20" customWidth="1"/>
    <col min="8656" max="8656" width="15.25" style="20" customWidth="1"/>
    <col min="8657" max="8657" width="13.625" style="20" bestFit="1" customWidth="1"/>
    <col min="8658" max="8658" width="11.75" style="20" customWidth="1"/>
    <col min="8659" max="8659" width="11" style="20" bestFit="1" customWidth="1"/>
    <col min="8660" max="8660" width="13.25" style="20" customWidth="1"/>
    <col min="8661" max="8661" width="11" style="20" bestFit="1" customWidth="1"/>
    <col min="8662" max="8662" width="14.875" style="20" customWidth="1"/>
    <col min="8663" max="8663" width="11.625" style="20" customWidth="1"/>
    <col min="8664" max="8664" width="14.875" style="20" customWidth="1"/>
    <col min="8665" max="8667" width="11.625" style="20" customWidth="1"/>
    <col min="8668" max="8668" width="13.25" style="20" customWidth="1"/>
    <col min="8669" max="8669" width="10.375" style="20" customWidth="1"/>
    <col min="8670" max="8670" width="13.875" style="20" bestFit="1" customWidth="1"/>
    <col min="8671" max="8671" width="13" style="20" bestFit="1" customWidth="1"/>
    <col min="8672" max="8672" width="9.625" style="20" customWidth="1"/>
    <col min="8673" max="8673" width="11.75" style="20" customWidth="1"/>
    <col min="8674" max="8674" width="13.125" style="20" customWidth="1"/>
    <col min="8675" max="8675" width="21" style="20" customWidth="1"/>
    <col min="8676" max="8676" width="9.875" style="20" customWidth="1"/>
    <col min="8677" max="8677" width="10.75" style="20" bestFit="1" customWidth="1"/>
    <col min="8678" max="8678" width="16.375" style="20" customWidth="1"/>
    <col min="8679" max="8679" width="13" style="20" bestFit="1" customWidth="1"/>
    <col min="8680" max="8680" width="16.375" style="20" customWidth="1"/>
    <col min="8681" max="8681" width="10.875" style="20" bestFit="1" customWidth="1"/>
    <col min="8682" max="8682" width="8.875" style="20" bestFit="1" customWidth="1"/>
    <col min="8683" max="8683" width="15.25" style="20" customWidth="1"/>
    <col min="8684" max="8684" width="8.875" style="20" customWidth="1"/>
    <col min="8685" max="8685" width="14.125" style="20" customWidth="1"/>
    <col min="8686" max="8686" width="15.875" style="20" customWidth="1"/>
    <col min="8687" max="8687" width="11.75" style="20" customWidth="1"/>
    <col min="8688" max="8688" width="10.875" style="20" customWidth="1"/>
    <col min="8689" max="8879" width="17.5" style="20"/>
    <col min="8880" max="8880" width="2.375" style="20" bestFit="1" customWidth="1"/>
    <col min="8881" max="8881" width="9.5" style="20" customWidth="1"/>
    <col min="8882" max="8882" width="9" style="20" bestFit="1" customWidth="1"/>
    <col min="8883" max="8883" width="9.5" style="20" customWidth="1"/>
    <col min="8884" max="8884" width="9" style="20" bestFit="1" customWidth="1"/>
    <col min="8885" max="8885" width="16.625" style="20" bestFit="1" customWidth="1"/>
    <col min="8886" max="8886" width="6.125" style="20" customWidth="1"/>
    <col min="8887" max="8887" width="11.875" style="20" bestFit="1" customWidth="1"/>
    <col min="8888" max="8888" width="9.75" style="20" bestFit="1" customWidth="1"/>
    <col min="8889" max="8889" width="6.125" style="20" bestFit="1" customWidth="1"/>
    <col min="8890" max="8890" width="8.875" style="20" bestFit="1" customWidth="1"/>
    <col min="8891" max="8891" width="10.875" style="20" bestFit="1" customWidth="1"/>
    <col min="8892" max="8892" width="8.375" style="20" bestFit="1" customWidth="1"/>
    <col min="8893" max="8893" width="4.625" style="20" customWidth="1"/>
    <col min="8894" max="8894" width="16.5" style="20" customWidth="1"/>
    <col min="8895" max="8895" width="11.125" style="20" customWidth="1"/>
    <col min="8896" max="8896" width="4.625" style="20" customWidth="1"/>
    <col min="8897" max="8897" width="18.5" style="20" bestFit="1" customWidth="1"/>
    <col min="8898" max="8898" width="14.875" style="20" customWidth="1"/>
    <col min="8899" max="8899" width="11.75" style="20" customWidth="1"/>
    <col min="8900" max="8900" width="11" style="20" bestFit="1" customWidth="1"/>
    <col min="8901" max="8901" width="14.875" style="20" customWidth="1"/>
    <col min="8902" max="8902" width="13" style="20" bestFit="1" customWidth="1"/>
    <col min="8903" max="8903" width="18.5" style="20" bestFit="1" customWidth="1"/>
    <col min="8904" max="8905" width="10.125" style="20" bestFit="1" customWidth="1"/>
    <col min="8906" max="8906" width="10.875" style="20" bestFit="1" customWidth="1"/>
    <col min="8907" max="8907" width="10.125" style="20" bestFit="1" customWidth="1"/>
    <col min="8908" max="8908" width="11.125" style="20" customWidth="1"/>
    <col min="8909" max="8909" width="10.125" style="20" customWidth="1"/>
    <col min="8910" max="8910" width="13" style="20" bestFit="1" customWidth="1"/>
    <col min="8911" max="8911" width="9.875" style="20" customWidth="1"/>
    <col min="8912" max="8912" width="15.25" style="20" customWidth="1"/>
    <col min="8913" max="8913" width="13.625" style="20" bestFit="1" customWidth="1"/>
    <col min="8914" max="8914" width="11.75" style="20" customWidth="1"/>
    <col min="8915" max="8915" width="11" style="20" bestFit="1" customWidth="1"/>
    <col min="8916" max="8916" width="13.25" style="20" customWidth="1"/>
    <col min="8917" max="8917" width="11" style="20" bestFit="1" customWidth="1"/>
    <col min="8918" max="8918" width="14.875" style="20" customWidth="1"/>
    <col min="8919" max="8919" width="11.625" style="20" customWidth="1"/>
    <col min="8920" max="8920" width="14.875" style="20" customWidth="1"/>
    <col min="8921" max="8923" width="11.625" style="20" customWidth="1"/>
    <col min="8924" max="8924" width="13.25" style="20" customWidth="1"/>
    <col min="8925" max="8925" width="10.375" style="20" customWidth="1"/>
    <col min="8926" max="8926" width="13.875" style="20" bestFit="1" customWidth="1"/>
    <col min="8927" max="8927" width="13" style="20" bestFit="1" customWidth="1"/>
    <col min="8928" max="8928" width="9.625" style="20" customWidth="1"/>
    <col min="8929" max="8929" width="11.75" style="20" customWidth="1"/>
    <col min="8930" max="8930" width="13.125" style="20" customWidth="1"/>
    <col min="8931" max="8931" width="21" style="20" customWidth="1"/>
    <col min="8932" max="8932" width="9.875" style="20" customWidth="1"/>
    <col min="8933" max="8933" width="10.75" style="20" bestFit="1" customWidth="1"/>
    <col min="8934" max="8934" width="16.375" style="20" customWidth="1"/>
    <col min="8935" max="8935" width="13" style="20" bestFit="1" customWidth="1"/>
    <col min="8936" max="8936" width="16.375" style="20" customWidth="1"/>
    <col min="8937" max="8937" width="10.875" style="20" bestFit="1" customWidth="1"/>
    <col min="8938" max="8938" width="8.875" style="20" bestFit="1" customWidth="1"/>
    <col min="8939" max="8939" width="15.25" style="20" customWidth="1"/>
    <col min="8940" max="8940" width="8.875" style="20" customWidth="1"/>
    <col min="8941" max="8941" width="14.125" style="20" customWidth="1"/>
    <col min="8942" max="8942" width="15.875" style="20" customWidth="1"/>
    <col min="8943" max="8943" width="11.75" style="20" customWidth="1"/>
    <col min="8944" max="8944" width="10.875" style="20" customWidth="1"/>
    <col min="8945" max="9135" width="17.5" style="20"/>
    <col min="9136" max="9136" width="2.375" style="20" bestFit="1" customWidth="1"/>
    <col min="9137" max="9137" width="9.5" style="20" customWidth="1"/>
    <col min="9138" max="9138" width="9" style="20" bestFit="1" customWidth="1"/>
    <col min="9139" max="9139" width="9.5" style="20" customWidth="1"/>
    <col min="9140" max="9140" width="9" style="20" bestFit="1" customWidth="1"/>
    <col min="9141" max="9141" width="16.625" style="20" bestFit="1" customWidth="1"/>
    <col min="9142" max="9142" width="6.125" style="20" customWidth="1"/>
    <col min="9143" max="9143" width="11.875" style="20" bestFit="1" customWidth="1"/>
    <col min="9144" max="9144" width="9.75" style="20" bestFit="1" customWidth="1"/>
    <col min="9145" max="9145" width="6.125" style="20" bestFit="1" customWidth="1"/>
    <col min="9146" max="9146" width="8.875" style="20" bestFit="1" customWidth="1"/>
    <col min="9147" max="9147" width="10.875" style="20" bestFit="1" customWidth="1"/>
    <col min="9148" max="9148" width="8.375" style="20" bestFit="1" customWidth="1"/>
    <col min="9149" max="9149" width="4.625" style="20" customWidth="1"/>
    <col min="9150" max="9150" width="16.5" style="20" customWidth="1"/>
    <col min="9151" max="9151" width="11.125" style="20" customWidth="1"/>
    <col min="9152" max="9152" width="4.625" style="20" customWidth="1"/>
    <col min="9153" max="9153" width="18.5" style="20" bestFit="1" customWidth="1"/>
    <col min="9154" max="9154" width="14.875" style="20" customWidth="1"/>
    <col min="9155" max="9155" width="11.75" style="20" customWidth="1"/>
    <col min="9156" max="9156" width="11" style="20" bestFit="1" customWidth="1"/>
    <col min="9157" max="9157" width="14.875" style="20" customWidth="1"/>
    <col min="9158" max="9158" width="13" style="20" bestFit="1" customWidth="1"/>
    <col min="9159" max="9159" width="18.5" style="20" bestFit="1" customWidth="1"/>
    <col min="9160" max="9161" width="10.125" style="20" bestFit="1" customWidth="1"/>
    <col min="9162" max="9162" width="10.875" style="20" bestFit="1" customWidth="1"/>
    <col min="9163" max="9163" width="10.125" style="20" bestFit="1" customWidth="1"/>
    <col min="9164" max="9164" width="11.125" style="20" customWidth="1"/>
    <col min="9165" max="9165" width="10.125" style="20" customWidth="1"/>
    <col min="9166" max="9166" width="13" style="20" bestFit="1" customWidth="1"/>
    <col min="9167" max="9167" width="9.875" style="20" customWidth="1"/>
    <col min="9168" max="9168" width="15.25" style="20" customWidth="1"/>
    <col min="9169" max="9169" width="13.625" style="20" bestFit="1" customWidth="1"/>
    <col min="9170" max="9170" width="11.75" style="20" customWidth="1"/>
    <col min="9171" max="9171" width="11" style="20" bestFit="1" customWidth="1"/>
    <col min="9172" max="9172" width="13.25" style="20" customWidth="1"/>
    <col min="9173" max="9173" width="11" style="20" bestFit="1" customWidth="1"/>
    <col min="9174" max="9174" width="14.875" style="20" customWidth="1"/>
    <col min="9175" max="9175" width="11.625" style="20" customWidth="1"/>
    <col min="9176" max="9176" width="14.875" style="20" customWidth="1"/>
    <col min="9177" max="9179" width="11.625" style="20" customWidth="1"/>
    <col min="9180" max="9180" width="13.25" style="20" customWidth="1"/>
    <col min="9181" max="9181" width="10.375" style="20" customWidth="1"/>
    <col min="9182" max="9182" width="13.875" style="20" bestFit="1" customWidth="1"/>
    <col min="9183" max="9183" width="13" style="20" bestFit="1" customWidth="1"/>
    <col min="9184" max="9184" width="9.625" style="20" customWidth="1"/>
    <col min="9185" max="9185" width="11.75" style="20" customWidth="1"/>
    <col min="9186" max="9186" width="13.125" style="20" customWidth="1"/>
    <col min="9187" max="9187" width="21" style="20" customWidth="1"/>
    <col min="9188" max="9188" width="9.875" style="20" customWidth="1"/>
    <col min="9189" max="9189" width="10.75" style="20" bestFit="1" customWidth="1"/>
    <col min="9190" max="9190" width="16.375" style="20" customWidth="1"/>
    <col min="9191" max="9191" width="13" style="20" bestFit="1" customWidth="1"/>
    <col min="9192" max="9192" width="16.375" style="20" customWidth="1"/>
    <col min="9193" max="9193" width="10.875" style="20" bestFit="1" customWidth="1"/>
    <col min="9194" max="9194" width="8.875" style="20" bestFit="1" customWidth="1"/>
    <col min="9195" max="9195" width="15.25" style="20" customWidth="1"/>
    <col min="9196" max="9196" width="8.875" style="20" customWidth="1"/>
    <col min="9197" max="9197" width="14.125" style="20" customWidth="1"/>
    <col min="9198" max="9198" width="15.875" style="20" customWidth="1"/>
    <col min="9199" max="9199" width="11.75" style="20" customWidth="1"/>
    <col min="9200" max="9200" width="10.875" style="20" customWidth="1"/>
    <col min="9201" max="9391" width="17.5" style="20"/>
    <col min="9392" max="9392" width="2.375" style="20" bestFit="1" customWidth="1"/>
    <col min="9393" max="9393" width="9.5" style="20" customWidth="1"/>
    <col min="9394" max="9394" width="9" style="20" bestFit="1" customWidth="1"/>
    <col min="9395" max="9395" width="9.5" style="20" customWidth="1"/>
    <col min="9396" max="9396" width="9" style="20" bestFit="1" customWidth="1"/>
    <col min="9397" max="9397" width="16.625" style="20" bestFit="1" customWidth="1"/>
    <col min="9398" max="9398" width="6.125" style="20" customWidth="1"/>
    <col min="9399" max="9399" width="11.875" style="20" bestFit="1" customWidth="1"/>
    <col min="9400" max="9400" width="9.75" style="20" bestFit="1" customWidth="1"/>
    <col min="9401" max="9401" width="6.125" style="20" bestFit="1" customWidth="1"/>
    <col min="9402" max="9402" width="8.875" style="20" bestFit="1" customWidth="1"/>
    <col min="9403" max="9403" width="10.875" style="20" bestFit="1" customWidth="1"/>
    <col min="9404" max="9404" width="8.375" style="20" bestFit="1" customWidth="1"/>
    <col min="9405" max="9405" width="4.625" style="20" customWidth="1"/>
    <col min="9406" max="9406" width="16.5" style="20" customWidth="1"/>
    <col min="9407" max="9407" width="11.125" style="20" customWidth="1"/>
    <col min="9408" max="9408" width="4.625" style="20" customWidth="1"/>
    <col min="9409" max="9409" width="18.5" style="20" bestFit="1" customWidth="1"/>
    <col min="9410" max="9410" width="14.875" style="20" customWidth="1"/>
    <col min="9411" max="9411" width="11.75" style="20" customWidth="1"/>
    <col min="9412" max="9412" width="11" style="20" bestFit="1" customWidth="1"/>
    <col min="9413" max="9413" width="14.875" style="20" customWidth="1"/>
    <col min="9414" max="9414" width="13" style="20" bestFit="1" customWidth="1"/>
    <col min="9415" max="9415" width="18.5" style="20" bestFit="1" customWidth="1"/>
    <col min="9416" max="9417" width="10.125" style="20" bestFit="1" customWidth="1"/>
    <col min="9418" max="9418" width="10.875" style="20" bestFit="1" customWidth="1"/>
    <col min="9419" max="9419" width="10.125" style="20" bestFit="1" customWidth="1"/>
    <col min="9420" max="9420" width="11.125" style="20" customWidth="1"/>
    <col min="9421" max="9421" width="10.125" style="20" customWidth="1"/>
    <col min="9422" max="9422" width="13" style="20" bestFit="1" customWidth="1"/>
    <col min="9423" max="9423" width="9.875" style="20" customWidth="1"/>
    <col min="9424" max="9424" width="15.25" style="20" customWidth="1"/>
    <col min="9425" max="9425" width="13.625" style="20" bestFit="1" customWidth="1"/>
    <col min="9426" max="9426" width="11.75" style="20" customWidth="1"/>
    <col min="9427" max="9427" width="11" style="20" bestFit="1" customWidth="1"/>
    <col min="9428" max="9428" width="13.25" style="20" customWidth="1"/>
    <col min="9429" max="9429" width="11" style="20" bestFit="1" customWidth="1"/>
    <col min="9430" max="9430" width="14.875" style="20" customWidth="1"/>
    <col min="9431" max="9431" width="11.625" style="20" customWidth="1"/>
    <col min="9432" max="9432" width="14.875" style="20" customWidth="1"/>
    <col min="9433" max="9435" width="11.625" style="20" customWidth="1"/>
    <col min="9436" max="9436" width="13.25" style="20" customWidth="1"/>
    <col min="9437" max="9437" width="10.375" style="20" customWidth="1"/>
    <col min="9438" max="9438" width="13.875" style="20" bestFit="1" customWidth="1"/>
    <col min="9439" max="9439" width="13" style="20" bestFit="1" customWidth="1"/>
    <col min="9440" max="9440" width="9.625" style="20" customWidth="1"/>
    <col min="9441" max="9441" width="11.75" style="20" customWidth="1"/>
    <col min="9442" max="9442" width="13.125" style="20" customWidth="1"/>
    <col min="9443" max="9443" width="21" style="20" customWidth="1"/>
    <col min="9444" max="9444" width="9.875" style="20" customWidth="1"/>
    <col min="9445" max="9445" width="10.75" style="20" bestFit="1" customWidth="1"/>
    <col min="9446" max="9446" width="16.375" style="20" customWidth="1"/>
    <col min="9447" max="9447" width="13" style="20" bestFit="1" customWidth="1"/>
    <col min="9448" max="9448" width="16.375" style="20" customWidth="1"/>
    <col min="9449" max="9449" width="10.875" style="20" bestFit="1" customWidth="1"/>
    <col min="9450" max="9450" width="8.875" style="20" bestFit="1" customWidth="1"/>
    <col min="9451" max="9451" width="15.25" style="20" customWidth="1"/>
    <col min="9452" max="9452" width="8.875" style="20" customWidth="1"/>
    <col min="9453" max="9453" width="14.125" style="20" customWidth="1"/>
    <col min="9454" max="9454" width="15.875" style="20" customWidth="1"/>
    <col min="9455" max="9455" width="11.75" style="20" customWidth="1"/>
    <col min="9456" max="9456" width="10.875" style="20" customWidth="1"/>
    <col min="9457" max="9647" width="17.5" style="20"/>
    <col min="9648" max="9648" width="2.375" style="20" bestFit="1" customWidth="1"/>
    <col min="9649" max="9649" width="9.5" style="20" customWidth="1"/>
    <col min="9650" max="9650" width="9" style="20" bestFit="1" customWidth="1"/>
    <col min="9651" max="9651" width="9.5" style="20" customWidth="1"/>
    <col min="9652" max="9652" width="9" style="20" bestFit="1" customWidth="1"/>
    <col min="9653" max="9653" width="16.625" style="20" bestFit="1" customWidth="1"/>
    <col min="9654" max="9654" width="6.125" style="20" customWidth="1"/>
    <col min="9655" max="9655" width="11.875" style="20" bestFit="1" customWidth="1"/>
    <col min="9656" max="9656" width="9.75" style="20" bestFit="1" customWidth="1"/>
    <col min="9657" max="9657" width="6.125" style="20" bestFit="1" customWidth="1"/>
    <col min="9658" max="9658" width="8.875" style="20" bestFit="1" customWidth="1"/>
    <col min="9659" max="9659" width="10.875" style="20" bestFit="1" customWidth="1"/>
    <col min="9660" max="9660" width="8.375" style="20" bestFit="1" customWidth="1"/>
    <col min="9661" max="9661" width="4.625" style="20" customWidth="1"/>
    <col min="9662" max="9662" width="16.5" style="20" customWidth="1"/>
    <col min="9663" max="9663" width="11.125" style="20" customWidth="1"/>
    <col min="9664" max="9664" width="4.625" style="20" customWidth="1"/>
    <col min="9665" max="9665" width="18.5" style="20" bestFit="1" customWidth="1"/>
    <col min="9666" max="9666" width="14.875" style="20" customWidth="1"/>
    <col min="9667" max="9667" width="11.75" style="20" customWidth="1"/>
    <col min="9668" max="9668" width="11" style="20" bestFit="1" customWidth="1"/>
    <col min="9669" max="9669" width="14.875" style="20" customWidth="1"/>
    <col min="9670" max="9670" width="13" style="20" bestFit="1" customWidth="1"/>
    <col min="9671" max="9671" width="18.5" style="20" bestFit="1" customWidth="1"/>
    <col min="9672" max="9673" width="10.125" style="20" bestFit="1" customWidth="1"/>
    <col min="9674" max="9674" width="10.875" style="20" bestFit="1" customWidth="1"/>
    <col min="9675" max="9675" width="10.125" style="20" bestFit="1" customWidth="1"/>
    <col min="9676" max="9676" width="11.125" style="20" customWidth="1"/>
    <col min="9677" max="9677" width="10.125" style="20" customWidth="1"/>
    <col min="9678" max="9678" width="13" style="20" bestFit="1" customWidth="1"/>
    <col min="9679" max="9679" width="9.875" style="20" customWidth="1"/>
    <col min="9680" max="9680" width="15.25" style="20" customWidth="1"/>
    <col min="9681" max="9681" width="13.625" style="20" bestFit="1" customWidth="1"/>
    <col min="9682" max="9682" width="11.75" style="20" customWidth="1"/>
    <col min="9683" max="9683" width="11" style="20" bestFit="1" customWidth="1"/>
    <col min="9684" max="9684" width="13.25" style="20" customWidth="1"/>
    <col min="9685" max="9685" width="11" style="20" bestFit="1" customWidth="1"/>
    <col min="9686" max="9686" width="14.875" style="20" customWidth="1"/>
    <col min="9687" max="9687" width="11.625" style="20" customWidth="1"/>
    <col min="9688" max="9688" width="14.875" style="20" customWidth="1"/>
    <col min="9689" max="9691" width="11.625" style="20" customWidth="1"/>
    <col min="9692" max="9692" width="13.25" style="20" customWidth="1"/>
    <col min="9693" max="9693" width="10.375" style="20" customWidth="1"/>
    <col min="9694" max="9694" width="13.875" style="20" bestFit="1" customWidth="1"/>
    <col min="9695" max="9695" width="13" style="20" bestFit="1" customWidth="1"/>
    <col min="9696" max="9696" width="9.625" style="20" customWidth="1"/>
    <col min="9697" max="9697" width="11.75" style="20" customWidth="1"/>
    <col min="9698" max="9698" width="13.125" style="20" customWidth="1"/>
    <col min="9699" max="9699" width="21" style="20" customWidth="1"/>
    <col min="9700" max="9700" width="9.875" style="20" customWidth="1"/>
    <col min="9701" max="9701" width="10.75" style="20" bestFit="1" customWidth="1"/>
    <col min="9702" max="9702" width="16.375" style="20" customWidth="1"/>
    <col min="9703" max="9703" width="13" style="20" bestFit="1" customWidth="1"/>
    <col min="9704" max="9704" width="16.375" style="20" customWidth="1"/>
    <col min="9705" max="9705" width="10.875" style="20" bestFit="1" customWidth="1"/>
    <col min="9706" max="9706" width="8.875" style="20" bestFit="1" customWidth="1"/>
    <col min="9707" max="9707" width="15.25" style="20" customWidth="1"/>
    <col min="9708" max="9708" width="8.875" style="20" customWidth="1"/>
    <col min="9709" max="9709" width="14.125" style="20" customWidth="1"/>
    <col min="9710" max="9710" width="15.875" style="20" customWidth="1"/>
    <col min="9711" max="9711" width="11.75" style="20" customWidth="1"/>
    <col min="9712" max="9712" width="10.875" style="20" customWidth="1"/>
    <col min="9713" max="9903" width="17.5" style="20"/>
    <col min="9904" max="9904" width="2.375" style="20" bestFit="1" customWidth="1"/>
    <col min="9905" max="9905" width="9.5" style="20" customWidth="1"/>
    <col min="9906" max="9906" width="9" style="20" bestFit="1" customWidth="1"/>
    <col min="9907" max="9907" width="9.5" style="20" customWidth="1"/>
    <col min="9908" max="9908" width="9" style="20" bestFit="1" customWidth="1"/>
    <col min="9909" max="9909" width="16.625" style="20" bestFit="1" customWidth="1"/>
    <col min="9910" max="9910" width="6.125" style="20" customWidth="1"/>
    <col min="9911" max="9911" width="11.875" style="20" bestFit="1" customWidth="1"/>
    <col min="9912" max="9912" width="9.75" style="20" bestFit="1" customWidth="1"/>
    <col min="9913" max="9913" width="6.125" style="20" bestFit="1" customWidth="1"/>
    <col min="9914" max="9914" width="8.875" style="20" bestFit="1" customWidth="1"/>
    <col min="9915" max="9915" width="10.875" style="20" bestFit="1" customWidth="1"/>
    <col min="9916" max="9916" width="8.375" style="20" bestFit="1" customWidth="1"/>
    <col min="9917" max="9917" width="4.625" style="20" customWidth="1"/>
    <col min="9918" max="9918" width="16.5" style="20" customWidth="1"/>
    <col min="9919" max="9919" width="11.125" style="20" customWidth="1"/>
    <col min="9920" max="9920" width="4.625" style="20" customWidth="1"/>
    <col min="9921" max="9921" width="18.5" style="20" bestFit="1" customWidth="1"/>
    <col min="9922" max="9922" width="14.875" style="20" customWidth="1"/>
    <col min="9923" max="9923" width="11.75" style="20" customWidth="1"/>
    <col min="9924" max="9924" width="11" style="20" bestFit="1" customWidth="1"/>
    <col min="9925" max="9925" width="14.875" style="20" customWidth="1"/>
    <col min="9926" max="9926" width="13" style="20" bestFit="1" customWidth="1"/>
    <col min="9927" max="9927" width="18.5" style="20" bestFit="1" customWidth="1"/>
    <col min="9928" max="9929" width="10.125" style="20" bestFit="1" customWidth="1"/>
    <col min="9930" max="9930" width="10.875" style="20" bestFit="1" customWidth="1"/>
    <col min="9931" max="9931" width="10.125" style="20" bestFit="1" customWidth="1"/>
    <col min="9932" max="9932" width="11.125" style="20" customWidth="1"/>
    <col min="9933" max="9933" width="10.125" style="20" customWidth="1"/>
    <col min="9934" max="9934" width="13" style="20" bestFit="1" customWidth="1"/>
    <col min="9935" max="9935" width="9.875" style="20" customWidth="1"/>
    <col min="9936" max="9936" width="15.25" style="20" customWidth="1"/>
    <col min="9937" max="9937" width="13.625" style="20" bestFit="1" customWidth="1"/>
    <col min="9938" max="9938" width="11.75" style="20" customWidth="1"/>
    <col min="9939" max="9939" width="11" style="20" bestFit="1" customWidth="1"/>
    <col min="9940" max="9940" width="13.25" style="20" customWidth="1"/>
    <col min="9941" max="9941" width="11" style="20" bestFit="1" customWidth="1"/>
    <col min="9942" max="9942" width="14.875" style="20" customWidth="1"/>
    <col min="9943" max="9943" width="11.625" style="20" customWidth="1"/>
    <col min="9944" max="9944" width="14.875" style="20" customWidth="1"/>
    <col min="9945" max="9947" width="11.625" style="20" customWidth="1"/>
    <col min="9948" max="9948" width="13.25" style="20" customWidth="1"/>
    <col min="9949" max="9949" width="10.375" style="20" customWidth="1"/>
    <col min="9950" max="9950" width="13.875" style="20" bestFit="1" customWidth="1"/>
    <col min="9951" max="9951" width="13" style="20" bestFit="1" customWidth="1"/>
    <col min="9952" max="9952" width="9.625" style="20" customWidth="1"/>
    <col min="9953" max="9953" width="11.75" style="20" customWidth="1"/>
    <col min="9954" max="9954" width="13.125" style="20" customWidth="1"/>
    <col min="9955" max="9955" width="21" style="20" customWidth="1"/>
    <col min="9956" max="9956" width="9.875" style="20" customWidth="1"/>
    <col min="9957" max="9957" width="10.75" style="20" bestFit="1" customWidth="1"/>
    <col min="9958" max="9958" width="16.375" style="20" customWidth="1"/>
    <col min="9959" max="9959" width="13" style="20" bestFit="1" customWidth="1"/>
    <col min="9960" max="9960" width="16.375" style="20" customWidth="1"/>
    <col min="9961" max="9961" width="10.875" style="20" bestFit="1" customWidth="1"/>
    <col min="9962" max="9962" width="8.875" style="20" bestFit="1" customWidth="1"/>
    <col min="9963" max="9963" width="15.25" style="20" customWidth="1"/>
    <col min="9964" max="9964" width="8.875" style="20" customWidth="1"/>
    <col min="9965" max="9965" width="14.125" style="20" customWidth="1"/>
    <col min="9966" max="9966" width="15.875" style="20" customWidth="1"/>
    <col min="9967" max="9967" width="11.75" style="20" customWidth="1"/>
    <col min="9968" max="9968" width="10.875" style="20" customWidth="1"/>
    <col min="9969" max="10159" width="17.5" style="20"/>
    <col min="10160" max="10160" width="2.375" style="20" bestFit="1" customWidth="1"/>
    <col min="10161" max="10161" width="9.5" style="20" customWidth="1"/>
    <col min="10162" max="10162" width="9" style="20" bestFit="1" customWidth="1"/>
    <col min="10163" max="10163" width="9.5" style="20" customWidth="1"/>
    <col min="10164" max="10164" width="9" style="20" bestFit="1" customWidth="1"/>
    <col min="10165" max="10165" width="16.625" style="20" bestFit="1" customWidth="1"/>
    <col min="10166" max="10166" width="6.125" style="20" customWidth="1"/>
    <col min="10167" max="10167" width="11.875" style="20" bestFit="1" customWidth="1"/>
    <col min="10168" max="10168" width="9.75" style="20" bestFit="1" customWidth="1"/>
    <col min="10169" max="10169" width="6.125" style="20" bestFit="1" customWidth="1"/>
    <col min="10170" max="10170" width="8.875" style="20" bestFit="1" customWidth="1"/>
    <col min="10171" max="10171" width="10.875" style="20" bestFit="1" customWidth="1"/>
    <col min="10172" max="10172" width="8.375" style="20" bestFit="1" customWidth="1"/>
    <col min="10173" max="10173" width="4.625" style="20" customWidth="1"/>
    <col min="10174" max="10174" width="16.5" style="20" customWidth="1"/>
    <col min="10175" max="10175" width="11.125" style="20" customWidth="1"/>
    <col min="10176" max="10176" width="4.625" style="20" customWidth="1"/>
    <col min="10177" max="10177" width="18.5" style="20" bestFit="1" customWidth="1"/>
    <col min="10178" max="10178" width="14.875" style="20" customWidth="1"/>
    <col min="10179" max="10179" width="11.75" style="20" customWidth="1"/>
    <col min="10180" max="10180" width="11" style="20" bestFit="1" customWidth="1"/>
    <col min="10181" max="10181" width="14.875" style="20" customWidth="1"/>
    <col min="10182" max="10182" width="13" style="20" bestFit="1" customWidth="1"/>
    <col min="10183" max="10183" width="18.5" style="20" bestFit="1" customWidth="1"/>
    <col min="10184" max="10185" width="10.125" style="20" bestFit="1" customWidth="1"/>
    <col min="10186" max="10186" width="10.875" style="20" bestFit="1" customWidth="1"/>
    <col min="10187" max="10187" width="10.125" style="20" bestFit="1" customWidth="1"/>
    <col min="10188" max="10188" width="11.125" style="20" customWidth="1"/>
    <col min="10189" max="10189" width="10.125" style="20" customWidth="1"/>
    <col min="10190" max="10190" width="13" style="20" bestFit="1" customWidth="1"/>
    <col min="10191" max="10191" width="9.875" style="20" customWidth="1"/>
    <col min="10192" max="10192" width="15.25" style="20" customWidth="1"/>
    <col min="10193" max="10193" width="13.625" style="20" bestFit="1" customWidth="1"/>
    <col min="10194" max="10194" width="11.75" style="20" customWidth="1"/>
    <col min="10195" max="10195" width="11" style="20" bestFit="1" customWidth="1"/>
    <col min="10196" max="10196" width="13.25" style="20" customWidth="1"/>
    <col min="10197" max="10197" width="11" style="20" bestFit="1" customWidth="1"/>
    <col min="10198" max="10198" width="14.875" style="20" customWidth="1"/>
    <col min="10199" max="10199" width="11.625" style="20" customWidth="1"/>
    <col min="10200" max="10200" width="14.875" style="20" customWidth="1"/>
    <col min="10201" max="10203" width="11.625" style="20" customWidth="1"/>
    <col min="10204" max="10204" width="13.25" style="20" customWidth="1"/>
    <col min="10205" max="10205" width="10.375" style="20" customWidth="1"/>
    <col min="10206" max="10206" width="13.875" style="20" bestFit="1" customWidth="1"/>
    <col min="10207" max="10207" width="13" style="20" bestFit="1" customWidth="1"/>
    <col min="10208" max="10208" width="9.625" style="20" customWidth="1"/>
    <col min="10209" max="10209" width="11.75" style="20" customWidth="1"/>
    <col min="10210" max="10210" width="13.125" style="20" customWidth="1"/>
    <col min="10211" max="10211" width="21" style="20" customWidth="1"/>
    <col min="10212" max="10212" width="9.875" style="20" customWidth="1"/>
    <col min="10213" max="10213" width="10.75" style="20" bestFit="1" customWidth="1"/>
    <col min="10214" max="10214" width="16.375" style="20" customWidth="1"/>
    <col min="10215" max="10215" width="13" style="20" bestFit="1" customWidth="1"/>
    <col min="10216" max="10216" width="16.375" style="20" customWidth="1"/>
    <col min="10217" max="10217" width="10.875" style="20" bestFit="1" customWidth="1"/>
    <col min="10218" max="10218" width="8.875" style="20" bestFit="1" customWidth="1"/>
    <col min="10219" max="10219" width="15.25" style="20" customWidth="1"/>
    <col min="10220" max="10220" width="8.875" style="20" customWidth="1"/>
    <col min="10221" max="10221" width="14.125" style="20" customWidth="1"/>
    <col min="10222" max="10222" width="15.875" style="20" customWidth="1"/>
    <col min="10223" max="10223" width="11.75" style="20" customWidth="1"/>
    <col min="10224" max="10224" width="10.875" style="20" customWidth="1"/>
    <col min="10225" max="10415" width="17.5" style="20"/>
    <col min="10416" max="10416" width="2.375" style="20" bestFit="1" customWidth="1"/>
    <col min="10417" max="10417" width="9.5" style="20" customWidth="1"/>
    <col min="10418" max="10418" width="9" style="20" bestFit="1" customWidth="1"/>
    <col min="10419" max="10419" width="9.5" style="20" customWidth="1"/>
    <col min="10420" max="10420" width="9" style="20" bestFit="1" customWidth="1"/>
    <col min="10421" max="10421" width="16.625" style="20" bestFit="1" customWidth="1"/>
    <col min="10422" max="10422" width="6.125" style="20" customWidth="1"/>
    <col min="10423" max="10423" width="11.875" style="20" bestFit="1" customWidth="1"/>
    <col min="10424" max="10424" width="9.75" style="20" bestFit="1" customWidth="1"/>
    <col min="10425" max="10425" width="6.125" style="20" bestFit="1" customWidth="1"/>
    <col min="10426" max="10426" width="8.875" style="20" bestFit="1" customWidth="1"/>
    <col min="10427" max="10427" width="10.875" style="20" bestFit="1" customWidth="1"/>
    <col min="10428" max="10428" width="8.375" style="20" bestFit="1" customWidth="1"/>
    <col min="10429" max="10429" width="4.625" style="20" customWidth="1"/>
    <col min="10430" max="10430" width="16.5" style="20" customWidth="1"/>
    <col min="10431" max="10431" width="11.125" style="20" customWidth="1"/>
    <col min="10432" max="10432" width="4.625" style="20" customWidth="1"/>
    <col min="10433" max="10433" width="18.5" style="20" bestFit="1" customWidth="1"/>
    <col min="10434" max="10434" width="14.875" style="20" customWidth="1"/>
    <col min="10435" max="10435" width="11.75" style="20" customWidth="1"/>
    <col min="10436" max="10436" width="11" style="20" bestFit="1" customWidth="1"/>
    <col min="10437" max="10437" width="14.875" style="20" customWidth="1"/>
    <col min="10438" max="10438" width="13" style="20" bestFit="1" customWidth="1"/>
    <col min="10439" max="10439" width="18.5" style="20" bestFit="1" customWidth="1"/>
    <col min="10440" max="10441" width="10.125" style="20" bestFit="1" customWidth="1"/>
    <col min="10442" max="10442" width="10.875" style="20" bestFit="1" customWidth="1"/>
    <col min="10443" max="10443" width="10.125" style="20" bestFit="1" customWidth="1"/>
    <col min="10444" max="10444" width="11.125" style="20" customWidth="1"/>
    <col min="10445" max="10445" width="10.125" style="20" customWidth="1"/>
    <col min="10446" max="10446" width="13" style="20" bestFit="1" customWidth="1"/>
    <col min="10447" max="10447" width="9.875" style="20" customWidth="1"/>
    <col min="10448" max="10448" width="15.25" style="20" customWidth="1"/>
    <col min="10449" max="10449" width="13.625" style="20" bestFit="1" customWidth="1"/>
    <col min="10450" max="10450" width="11.75" style="20" customWidth="1"/>
    <col min="10451" max="10451" width="11" style="20" bestFit="1" customWidth="1"/>
    <col min="10452" max="10452" width="13.25" style="20" customWidth="1"/>
    <col min="10453" max="10453" width="11" style="20" bestFit="1" customWidth="1"/>
    <col min="10454" max="10454" width="14.875" style="20" customWidth="1"/>
    <col min="10455" max="10455" width="11.625" style="20" customWidth="1"/>
    <col min="10456" max="10456" width="14.875" style="20" customWidth="1"/>
    <col min="10457" max="10459" width="11.625" style="20" customWidth="1"/>
    <col min="10460" max="10460" width="13.25" style="20" customWidth="1"/>
    <col min="10461" max="10461" width="10.375" style="20" customWidth="1"/>
    <col min="10462" max="10462" width="13.875" style="20" bestFit="1" customWidth="1"/>
    <col min="10463" max="10463" width="13" style="20" bestFit="1" customWidth="1"/>
    <col min="10464" max="10464" width="9.625" style="20" customWidth="1"/>
    <col min="10465" max="10465" width="11.75" style="20" customWidth="1"/>
    <col min="10466" max="10466" width="13.125" style="20" customWidth="1"/>
    <col min="10467" max="10467" width="21" style="20" customWidth="1"/>
    <col min="10468" max="10468" width="9.875" style="20" customWidth="1"/>
    <col min="10469" max="10469" width="10.75" style="20" bestFit="1" customWidth="1"/>
    <col min="10470" max="10470" width="16.375" style="20" customWidth="1"/>
    <col min="10471" max="10471" width="13" style="20" bestFit="1" customWidth="1"/>
    <col min="10472" max="10472" width="16.375" style="20" customWidth="1"/>
    <col min="10473" max="10473" width="10.875" style="20" bestFit="1" customWidth="1"/>
    <col min="10474" max="10474" width="8.875" style="20" bestFit="1" customWidth="1"/>
    <col min="10475" max="10475" width="15.25" style="20" customWidth="1"/>
    <col min="10476" max="10476" width="8.875" style="20" customWidth="1"/>
    <col min="10477" max="10477" width="14.125" style="20" customWidth="1"/>
    <col min="10478" max="10478" width="15.875" style="20" customWidth="1"/>
    <col min="10479" max="10479" width="11.75" style="20" customWidth="1"/>
    <col min="10480" max="10480" width="10.875" style="20" customWidth="1"/>
    <col min="10481" max="10671" width="17.5" style="20"/>
    <col min="10672" max="10672" width="2.375" style="20" bestFit="1" customWidth="1"/>
    <col min="10673" max="10673" width="9.5" style="20" customWidth="1"/>
    <col min="10674" max="10674" width="9" style="20" bestFit="1" customWidth="1"/>
    <col min="10675" max="10675" width="9.5" style="20" customWidth="1"/>
    <col min="10676" max="10676" width="9" style="20" bestFit="1" customWidth="1"/>
    <col min="10677" max="10677" width="16.625" style="20" bestFit="1" customWidth="1"/>
    <col min="10678" max="10678" width="6.125" style="20" customWidth="1"/>
    <col min="10679" max="10679" width="11.875" style="20" bestFit="1" customWidth="1"/>
    <col min="10680" max="10680" width="9.75" style="20" bestFit="1" customWidth="1"/>
    <col min="10681" max="10681" width="6.125" style="20" bestFit="1" customWidth="1"/>
    <col min="10682" max="10682" width="8.875" style="20" bestFit="1" customWidth="1"/>
    <col min="10683" max="10683" width="10.875" style="20" bestFit="1" customWidth="1"/>
    <col min="10684" max="10684" width="8.375" style="20" bestFit="1" customWidth="1"/>
    <col min="10685" max="10685" width="4.625" style="20" customWidth="1"/>
    <col min="10686" max="10686" width="16.5" style="20" customWidth="1"/>
    <col min="10687" max="10687" width="11.125" style="20" customWidth="1"/>
    <col min="10688" max="10688" width="4.625" style="20" customWidth="1"/>
    <col min="10689" max="10689" width="18.5" style="20" bestFit="1" customWidth="1"/>
    <col min="10690" max="10690" width="14.875" style="20" customWidth="1"/>
    <col min="10691" max="10691" width="11.75" style="20" customWidth="1"/>
    <col min="10692" max="10692" width="11" style="20" bestFit="1" customWidth="1"/>
    <col min="10693" max="10693" width="14.875" style="20" customWidth="1"/>
    <col min="10694" max="10694" width="13" style="20" bestFit="1" customWidth="1"/>
    <col min="10695" max="10695" width="18.5" style="20" bestFit="1" customWidth="1"/>
    <col min="10696" max="10697" width="10.125" style="20" bestFit="1" customWidth="1"/>
    <col min="10698" max="10698" width="10.875" style="20" bestFit="1" customWidth="1"/>
    <col min="10699" max="10699" width="10.125" style="20" bestFit="1" customWidth="1"/>
    <col min="10700" max="10700" width="11.125" style="20" customWidth="1"/>
    <col min="10701" max="10701" width="10.125" style="20" customWidth="1"/>
    <col min="10702" max="10702" width="13" style="20" bestFit="1" customWidth="1"/>
    <col min="10703" max="10703" width="9.875" style="20" customWidth="1"/>
    <col min="10704" max="10704" width="15.25" style="20" customWidth="1"/>
    <col min="10705" max="10705" width="13.625" style="20" bestFit="1" customWidth="1"/>
    <col min="10706" max="10706" width="11.75" style="20" customWidth="1"/>
    <col min="10707" max="10707" width="11" style="20" bestFit="1" customWidth="1"/>
    <col min="10708" max="10708" width="13.25" style="20" customWidth="1"/>
    <col min="10709" max="10709" width="11" style="20" bestFit="1" customWidth="1"/>
    <col min="10710" max="10710" width="14.875" style="20" customWidth="1"/>
    <col min="10711" max="10711" width="11.625" style="20" customWidth="1"/>
    <col min="10712" max="10712" width="14.875" style="20" customWidth="1"/>
    <col min="10713" max="10715" width="11.625" style="20" customWidth="1"/>
    <col min="10716" max="10716" width="13.25" style="20" customWidth="1"/>
    <col min="10717" max="10717" width="10.375" style="20" customWidth="1"/>
    <col min="10718" max="10718" width="13.875" style="20" bestFit="1" customWidth="1"/>
    <col min="10719" max="10719" width="13" style="20" bestFit="1" customWidth="1"/>
    <col min="10720" max="10720" width="9.625" style="20" customWidth="1"/>
    <col min="10721" max="10721" width="11.75" style="20" customWidth="1"/>
    <col min="10722" max="10722" width="13.125" style="20" customWidth="1"/>
    <col min="10723" max="10723" width="21" style="20" customWidth="1"/>
    <col min="10724" max="10724" width="9.875" style="20" customWidth="1"/>
    <col min="10725" max="10725" width="10.75" style="20" bestFit="1" customWidth="1"/>
    <col min="10726" max="10726" width="16.375" style="20" customWidth="1"/>
    <col min="10727" max="10727" width="13" style="20" bestFit="1" customWidth="1"/>
    <col min="10728" max="10728" width="16.375" style="20" customWidth="1"/>
    <col min="10729" max="10729" width="10.875" style="20" bestFit="1" customWidth="1"/>
    <col min="10730" max="10730" width="8.875" style="20" bestFit="1" customWidth="1"/>
    <col min="10731" max="10731" width="15.25" style="20" customWidth="1"/>
    <col min="10732" max="10732" width="8.875" style="20" customWidth="1"/>
    <col min="10733" max="10733" width="14.125" style="20" customWidth="1"/>
    <col min="10734" max="10734" width="15.875" style="20" customWidth="1"/>
    <col min="10735" max="10735" width="11.75" style="20" customWidth="1"/>
    <col min="10736" max="10736" width="10.875" style="20" customWidth="1"/>
    <col min="10737" max="10927" width="17.5" style="20"/>
    <col min="10928" max="10928" width="2.375" style="20" bestFit="1" customWidth="1"/>
    <col min="10929" max="10929" width="9.5" style="20" customWidth="1"/>
    <col min="10930" max="10930" width="9" style="20" bestFit="1" customWidth="1"/>
    <col min="10931" max="10931" width="9.5" style="20" customWidth="1"/>
    <col min="10932" max="10932" width="9" style="20" bestFit="1" customWidth="1"/>
    <col min="10933" max="10933" width="16.625" style="20" bestFit="1" customWidth="1"/>
    <col min="10934" max="10934" width="6.125" style="20" customWidth="1"/>
    <col min="10935" max="10935" width="11.875" style="20" bestFit="1" customWidth="1"/>
    <col min="10936" max="10936" width="9.75" style="20" bestFit="1" customWidth="1"/>
    <col min="10937" max="10937" width="6.125" style="20" bestFit="1" customWidth="1"/>
    <col min="10938" max="10938" width="8.875" style="20" bestFit="1" customWidth="1"/>
    <col min="10939" max="10939" width="10.875" style="20" bestFit="1" customWidth="1"/>
    <col min="10940" max="10940" width="8.375" style="20" bestFit="1" customWidth="1"/>
    <col min="10941" max="10941" width="4.625" style="20" customWidth="1"/>
    <col min="10942" max="10942" width="16.5" style="20" customWidth="1"/>
    <col min="10943" max="10943" width="11.125" style="20" customWidth="1"/>
    <col min="10944" max="10944" width="4.625" style="20" customWidth="1"/>
    <col min="10945" max="10945" width="18.5" style="20" bestFit="1" customWidth="1"/>
    <col min="10946" max="10946" width="14.875" style="20" customWidth="1"/>
    <col min="10947" max="10947" width="11.75" style="20" customWidth="1"/>
    <col min="10948" max="10948" width="11" style="20" bestFit="1" customWidth="1"/>
    <col min="10949" max="10949" width="14.875" style="20" customWidth="1"/>
    <col min="10950" max="10950" width="13" style="20" bestFit="1" customWidth="1"/>
    <col min="10951" max="10951" width="18.5" style="20" bestFit="1" customWidth="1"/>
    <col min="10952" max="10953" width="10.125" style="20" bestFit="1" customWidth="1"/>
    <col min="10954" max="10954" width="10.875" style="20" bestFit="1" customWidth="1"/>
    <col min="10955" max="10955" width="10.125" style="20" bestFit="1" customWidth="1"/>
    <col min="10956" max="10956" width="11.125" style="20" customWidth="1"/>
    <col min="10957" max="10957" width="10.125" style="20" customWidth="1"/>
    <col min="10958" max="10958" width="13" style="20" bestFit="1" customWidth="1"/>
    <col min="10959" max="10959" width="9.875" style="20" customWidth="1"/>
    <col min="10960" max="10960" width="15.25" style="20" customWidth="1"/>
    <col min="10961" max="10961" width="13.625" style="20" bestFit="1" customWidth="1"/>
    <col min="10962" max="10962" width="11.75" style="20" customWidth="1"/>
    <col min="10963" max="10963" width="11" style="20" bestFit="1" customWidth="1"/>
    <col min="10964" max="10964" width="13.25" style="20" customWidth="1"/>
    <col min="10965" max="10965" width="11" style="20" bestFit="1" customWidth="1"/>
    <col min="10966" max="10966" width="14.875" style="20" customWidth="1"/>
    <col min="10967" max="10967" width="11.625" style="20" customWidth="1"/>
    <col min="10968" max="10968" width="14.875" style="20" customWidth="1"/>
    <col min="10969" max="10971" width="11.625" style="20" customWidth="1"/>
    <col min="10972" max="10972" width="13.25" style="20" customWidth="1"/>
    <col min="10973" max="10973" width="10.375" style="20" customWidth="1"/>
    <col min="10974" max="10974" width="13.875" style="20" bestFit="1" customWidth="1"/>
    <col min="10975" max="10975" width="13" style="20" bestFit="1" customWidth="1"/>
    <col min="10976" max="10976" width="9.625" style="20" customWidth="1"/>
    <col min="10977" max="10977" width="11.75" style="20" customWidth="1"/>
    <col min="10978" max="10978" width="13.125" style="20" customWidth="1"/>
    <col min="10979" max="10979" width="21" style="20" customWidth="1"/>
    <col min="10980" max="10980" width="9.875" style="20" customWidth="1"/>
    <col min="10981" max="10981" width="10.75" style="20" bestFit="1" customWidth="1"/>
    <col min="10982" max="10982" width="16.375" style="20" customWidth="1"/>
    <col min="10983" max="10983" width="13" style="20" bestFit="1" customWidth="1"/>
    <col min="10984" max="10984" width="16.375" style="20" customWidth="1"/>
    <col min="10985" max="10985" width="10.875" style="20" bestFit="1" customWidth="1"/>
    <col min="10986" max="10986" width="8.875" style="20" bestFit="1" customWidth="1"/>
    <col min="10987" max="10987" width="15.25" style="20" customWidth="1"/>
    <col min="10988" max="10988" width="8.875" style="20" customWidth="1"/>
    <col min="10989" max="10989" width="14.125" style="20" customWidth="1"/>
    <col min="10990" max="10990" width="15.875" style="20" customWidth="1"/>
    <col min="10991" max="10991" width="11.75" style="20" customWidth="1"/>
    <col min="10992" max="10992" width="10.875" style="20" customWidth="1"/>
    <col min="10993" max="11183" width="17.5" style="20"/>
    <col min="11184" max="11184" width="2.375" style="20" bestFit="1" customWidth="1"/>
    <col min="11185" max="11185" width="9.5" style="20" customWidth="1"/>
    <col min="11186" max="11186" width="9" style="20" bestFit="1" customWidth="1"/>
    <col min="11187" max="11187" width="9.5" style="20" customWidth="1"/>
    <col min="11188" max="11188" width="9" style="20" bestFit="1" customWidth="1"/>
    <col min="11189" max="11189" width="16.625" style="20" bestFit="1" customWidth="1"/>
    <col min="11190" max="11190" width="6.125" style="20" customWidth="1"/>
    <col min="11191" max="11191" width="11.875" style="20" bestFit="1" customWidth="1"/>
    <col min="11192" max="11192" width="9.75" style="20" bestFit="1" customWidth="1"/>
    <col min="11193" max="11193" width="6.125" style="20" bestFit="1" customWidth="1"/>
    <col min="11194" max="11194" width="8.875" style="20" bestFit="1" customWidth="1"/>
    <col min="11195" max="11195" width="10.875" style="20" bestFit="1" customWidth="1"/>
    <col min="11196" max="11196" width="8.375" style="20" bestFit="1" customWidth="1"/>
    <col min="11197" max="11197" width="4.625" style="20" customWidth="1"/>
    <col min="11198" max="11198" width="16.5" style="20" customWidth="1"/>
    <col min="11199" max="11199" width="11.125" style="20" customWidth="1"/>
    <col min="11200" max="11200" width="4.625" style="20" customWidth="1"/>
    <col min="11201" max="11201" width="18.5" style="20" bestFit="1" customWidth="1"/>
    <col min="11202" max="11202" width="14.875" style="20" customWidth="1"/>
    <col min="11203" max="11203" width="11.75" style="20" customWidth="1"/>
    <col min="11204" max="11204" width="11" style="20" bestFit="1" customWidth="1"/>
    <col min="11205" max="11205" width="14.875" style="20" customWidth="1"/>
    <col min="11206" max="11206" width="13" style="20" bestFit="1" customWidth="1"/>
    <col min="11207" max="11207" width="18.5" style="20" bestFit="1" customWidth="1"/>
    <col min="11208" max="11209" width="10.125" style="20" bestFit="1" customWidth="1"/>
    <col min="11210" max="11210" width="10.875" style="20" bestFit="1" customWidth="1"/>
    <col min="11211" max="11211" width="10.125" style="20" bestFit="1" customWidth="1"/>
    <col min="11212" max="11212" width="11.125" style="20" customWidth="1"/>
    <col min="11213" max="11213" width="10.125" style="20" customWidth="1"/>
    <col min="11214" max="11214" width="13" style="20" bestFit="1" customWidth="1"/>
    <col min="11215" max="11215" width="9.875" style="20" customWidth="1"/>
    <col min="11216" max="11216" width="15.25" style="20" customWidth="1"/>
    <col min="11217" max="11217" width="13.625" style="20" bestFit="1" customWidth="1"/>
    <col min="11218" max="11218" width="11.75" style="20" customWidth="1"/>
    <col min="11219" max="11219" width="11" style="20" bestFit="1" customWidth="1"/>
    <col min="11220" max="11220" width="13.25" style="20" customWidth="1"/>
    <col min="11221" max="11221" width="11" style="20" bestFit="1" customWidth="1"/>
    <col min="11222" max="11222" width="14.875" style="20" customWidth="1"/>
    <col min="11223" max="11223" width="11.625" style="20" customWidth="1"/>
    <col min="11224" max="11224" width="14.875" style="20" customWidth="1"/>
    <col min="11225" max="11227" width="11.625" style="20" customWidth="1"/>
    <col min="11228" max="11228" width="13.25" style="20" customWidth="1"/>
    <col min="11229" max="11229" width="10.375" style="20" customWidth="1"/>
    <col min="11230" max="11230" width="13.875" style="20" bestFit="1" customWidth="1"/>
    <col min="11231" max="11231" width="13" style="20" bestFit="1" customWidth="1"/>
    <col min="11232" max="11232" width="9.625" style="20" customWidth="1"/>
    <col min="11233" max="11233" width="11.75" style="20" customWidth="1"/>
    <col min="11234" max="11234" width="13.125" style="20" customWidth="1"/>
    <col min="11235" max="11235" width="21" style="20" customWidth="1"/>
    <col min="11236" max="11236" width="9.875" style="20" customWidth="1"/>
    <col min="11237" max="11237" width="10.75" style="20" bestFit="1" customWidth="1"/>
    <col min="11238" max="11238" width="16.375" style="20" customWidth="1"/>
    <col min="11239" max="11239" width="13" style="20" bestFit="1" customWidth="1"/>
    <col min="11240" max="11240" width="16.375" style="20" customWidth="1"/>
    <col min="11241" max="11241" width="10.875" style="20" bestFit="1" customWidth="1"/>
    <col min="11242" max="11242" width="8.875" style="20" bestFit="1" customWidth="1"/>
    <col min="11243" max="11243" width="15.25" style="20" customWidth="1"/>
    <col min="11244" max="11244" width="8.875" style="20" customWidth="1"/>
    <col min="11245" max="11245" width="14.125" style="20" customWidth="1"/>
    <col min="11246" max="11246" width="15.875" style="20" customWidth="1"/>
    <col min="11247" max="11247" width="11.75" style="20" customWidth="1"/>
    <col min="11248" max="11248" width="10.875" style="20" customWidth="1"/>
    <col min="11249" max="11439" width="17.5" style="20"/>
    <col min="11440" max="11440" width="2.375" style="20" bestFit="1" customWidth="1"/>
    <col min="11441" max="11441" width="9.5" style="20" customWidth="1"/>
    <col min="11442" max="11442" width="9" style="20" bestFit="1" customWidth="1"/>
    <col min="11443" max="11443" width="9.5" style="20" customWidth="1"/>
    <col min="11444" max="11444" width="9" style="20" bestFit="1" customWidth="1"/>
    <col min="11445" max="11445" width="16.625" style="20" bestFit="1" customWidth="1"/>
    <col min="11446" max="11446" width="6.125" style="20" customWidth="1"/>
    <col min="11447" max="11447" width="11.875" style="20" bestFit="1" customWidth="1"/>
    <col min="11448" max="11448" width="9.75" style="20" bestFit="1" customWidth="1"/>
    <col min="11449" max="11449" width="6.125" style="20" bestFit="1" customWidth="1"/>
    <col min="11450" max="11450" width="8.875" style="20" bestFit="1" customWidth="1"/>
    <col min="11451" max="11451" width="10.875" style="20" bestFit="1" customWidth="1"/>
    <col min="11452" max="11452" width="8.375" style="20" bestFit="1" customWidth="1"/>
    <col min="11453" max="11453" width="4.625" style="20" customWidth="1"/>
    <col min="11454" max="11454" width="16.5" style="20" customWidth="1"/>
    <col min="11455" max="11455" width="11.125" style="20" customWidth="1"/>
    <col min="11456" max="11456" width="4.625" style="20" customWidth="1"/>
    <col min="11457" max="11457" width="18.5" style="20" bestFit="1" customWidth="1"/>
    <col min="11458" max="11458" width="14.875" style="20" customWidth="1"/>
    <col min="11459" max="11459" width="11.75" style="20" customWidth="1"/>
    <col min="11460" max="11460" width="11" style="20" bestFit="1" customWidth="1"/>
    <col min="11461" max="11461" width="14.875" style="20" customWidth="1"/>
    <col min="11462" max="11462" width="13" style="20" bestFit="1" customWidth="1"/>
    <col min="11463" max="11463" width="18.5" style="20" bestFit="1" customWidth="1"/>
    <col min="11464" max="11465" width="10.125" style="20" bestFit="1" customWidth="1"/>
    <col min="11466" max="11466" width="10.875" style="20" bestFit="1" customWidth="1"/>
    <col min="11467" max="11467" width="10.125" style="20" bestFit="1" customWidth="1"/>
    <col min="11468" max="11468" width="11.125" style="20" customWidth="1"/>
    <col min="11469" max="11469" width="10.125" style="20" customWidth="1"/>
    <col min="11470" max="11470" width="13" style="20" bestFit="1" customWidth="1"/>
    <col min="11471" max="11471" width="9.875" style="20" customWidth="1"/>
    <col min="11472" max="11472" width="15.25" style="20" customWidth="1"/>
    <col min="11473" max="11473" width="13.625" style="20" bestFit="1" customWidth="1"/>
    <col min="11474" max="11474" width="11.75" style="20" customWidth="1"/>
    <col min="11475" max="11475" width="11" style="20" bestFit="1" customWidth="1"/>
    <col min="11476" max="11476" width="13.25" style="20" customWidth="1"/>
    <col min="11477" max="11477" width="11" style="20" bestFit="1" customWidth="1"/>
    <col min="11478" max="11478" width="14.875" style="20" customWidth="1"/>
    <col min="11479" max="11479" width="11.625" style="20" customWidth="1"/>
    <col min="11480" max="11480" width="14.875" style="20" customWidth="1"/>
    <col min="11481" max="11483" width="11.625" style="20" customWidth="1"/>
    <col min="11484" max="11484" width="13.25" style="20" customWidth="1"/>
    <col min="11485" max="11485" width="10.375" style="20" customWidth="1"/>
    <col min="11486" max="11486" width="13.875" style="20" bestFit="1" customWidth="1"/>
    <col min="11487" max="11487" width="13" style="20" bestFit="1" customWidth="1"/>
    <col min="11488" max="11488" width="9.625" style="20" customWidth="1"/>
    <col min="11489" max="11489" width="11.75" style="20" customWidth="1"/>
    <col min="11490" max="11490" width="13.125" style="20" customWidth="1"/>
    <col min="11491" max="11491" width="21" style="20" customWidth="1"/>
    <col min="11492" max="11492" width="9.875" style="20" customWidth="1"/>
    <col min="11493" max="11493" width="10.75" style="20" bestFit="1" customWidth="1"/>
    <col min="11494" max="11494" width="16.375" style="20" customWidth="1"/>
    <col min="11495" max="11495" width="13" style="20" bestFit="1" customWidth="1"/>
    <col min="11496" max="11496" width="16.375" style="20" customWidth="1"/>
    <col min="11497" max="11497" width="10.875" style="20" bestFit="1" customWidth="1"/>
    <col min="11498" max="11498" width="8.875" style="20" bestFit="1" customWidth="1"/>
    <col min="11499" max="11499" width="15.25" style="20" customWidth="1"/>
    <col min="11500" max="11500" width="8.875" style="20" customWidth="1"/>
    <col min="11501" max="11501" width="14.125" style="20" customWidth="1"/>
    <col min="11502" max="11502" width="15.875" style="20" customWidth="1"/>
    <col min="11503" max="11503" width="11.75" style="20" customWidth="1"/>
    <col min="11504" max="11504" width="10.875" style="20" customWidth="1"/>
    <col min="11505" max="11695" width="17.5" style="20"/>
    <col min="11696" max="11696" width="2.375" style="20" bestFit="1" customWidth="1"/>
    <col min="11697" max="11697" width="9.5" style="20" customWidth="1"/>
    <col min="11698" max="11698" width="9" style="20" bestFit="1" customWidth="1"/>
    <col min="11699" max="11699" width="9.5" style="20" customWidth="1"/>
    <col min="11700" max="11700" width="9" style="20" bestFit="1" customWidth="1"/>
    <col min="11701" max="11701" width="16.625" style="20" bestFit="1" customWidth="1"/>
    <col min="11702" max="11702" width="6.125" style="20" customWidth="1"/>
    <col min="11703" max="11703" width="11.875" style="20" bestFit="1" customWidth="1"/>
    <col min="11704" max="11704" width="9.75" style="20" bestFit="1" customWidth="1"/>
    <col min="11705" max="11705" width="6.125" style="20" bestFit="1" customWidth="1"/>
    <col min="11706" max="11706" width="8.875" style="20" bestFit="1" customWidth="1"/>
    <col min="11707" max="11707" width="10.875" style="20" bestFit="1" customWidth="1"/>
    <col min="11708" max="11708" width="8.375" style="20" bestFit="1" customWidth="1"/>
    <col min="11709" max="11709" width="4.625" style="20" customWidth="1"/>
    <col min="11710" max="11710" width="16.5" style="20" customWidth="1"/>
    <col min="11711" max="11711" width="11.125" style="20" customWidth="1"/>
    <col min="11712" max="11712" width="4.625" style="20" customWidth="1"/>
    <col min="11713" max="11713" width="18.5" style="20" bestFit="1" customWidth="1"/>
    <col min="11714" max="11714" width="14.875" style="20" customWidth="1"/>
    <col min="11715" max="11715" width="11.75" style="20" customWidth="1"/>
    <col min="11716" max="11716" width="11" style="20" bestFit="1" customWidth="1"/>
    <col min="11717" max="11717" width="14.875" style="20" customWidth="1"/>
    <col min="11718" max="11718" width="13" style="20" bestFit="1" customWidth="1"/>
    <col min="11719" max="11719" width="18.5" style="20" bestFit="1" customWidth="1"/>
    <col min="11720" max="11721" width="10.125" style="20" bestFit="1" customWidth="1"/>
    <col min="11722" max="11722" width="10.875" style="20" bestFit="1" customWidth="1"/>
    <col min="11723" max="11723" width="10.125" style="20" bestFit="1" customWidth="1"/>
    <col min="11724" max="11724" width="11.125" style="20" customWidth="1"/>
    <col min="11725" max="11725" width="10.125" style="20" customWidth="1"/>
    <col min="11726" max="11726" width="13" style="20" bestFit="1" customWidth="1"/>
    <col min="11727" max="11727" width="9.875" style="20" customWidth="1"/>
    <col min="11728" max="11728" width="15.25" style="20" customWidth="1"/>
    <col min="11729" max="11729" width="13.625" style="20" bestFit="1" customWidth="1"/>
    <col min="11730" max="11730" width="11.75" style="20" customWidth="1"/>
    <col min="11731" max="11731" width="11" style="20" bestFit="1" customWidth="1"/>
    <col min="11732" max="11732" width="13.25" style="20" customWidth="1"/>
    <col min="11733" max="11733" width="11" style="20" bestFit="1" customWidth="1"/>
    <col min="11734" max="11734" width="14.875" style="20" customWidth="1"/>
    <col min="11735" max="11735" width="11.625" style="20" customWidth="1"/>
    <col min="11736" max="11736" width="14.875" style="20" customWidth="1"/>
    <col min="11737" max="11739" width="11.625" style="20" customWidth="1"/>
    <col min="11740" max="11740" width="13.25" style="20" customWidth="1"/>
    <col min="11741" max="11741" width="10.375" style="20" customWidth="1"/>
    <col min="11742" max="11742" width="13.875" style="20" bestFit="1" customWidth="1"/>
    <col min="11743" max="11743" width="13" style="20" bestFit="1" customWidth="1"/>
    <col min="11744" max="11744" width="9.625" style="20" customWidth="1"/>
    <col min="11745" max="11745" width="11.75" style="20" customWidth="1"/>
    <col min="11746" max="11746" width="13.125" style="20" customWidth="1"/>
    <col min="11747" max="11747" width="21" style="20" customWidth="1"/>
    <col min="11748" max="11748" width="9.875" style="20" customWidth="1"/>
    <col min="11749" max="11749" width="10.75" style="20" bestFit="1" customWidth="1"/>
    <col min="11750" max="11750" width="16.375" style="20" customWidth="1"/>
    <col min="11751" max="11751" width="13" style="20" bestFit="1" customWidth="1"/>
    <col min="11752" max="11752" width="16.375" style="20" customWidth="1"/>
    <col min="11753" max="11753" width="10.875" style="20" bestFit="1" customWidth="1"/>
    <col min="11754" max="11754" width="8.875" style="20" bestFit="1" customWidth="1"/>
    <col min="11755" max="11755" width="15.25" style="20" customWidth="1"/>
    <col min="11756" max="11756" width="8.875" style="20" customWidth="1"/>
    <col min="11757" max="11757" width="14.125" style="20" customWidth="1"/>
    <col min="11758" max="11758" width="15.875" style="20" customWidth="1"/>
    <col min="11759" max="11759" width="11.75" style="20" customWidth="1"/>
    <col min="11760" max="11760" width="10.875" style="20" customWidth="1"/>
    <col min="11761" max="11951" width="17.5" style="20"/>
    <col min="11952" max="11952" width="2.375" style="20" bestFit="1" customWidth="1"/>
    <col min="11953" max="11953" width="9.5" style="20" customWidth="1"/>
    <col min="11954" max="11954" width="9" style="20" bestFit="1" customWidth="1"/>
    <col min="11955" max="11955" width="9.5" style="20" customWidth="1"/>
    <col min="11956" max="11956" width="9" style="20" bestFit="1" customWidth="1"/>
    <col min="11957" max="11957" width="16.625" style="20" bestFit="1" customWidth="1"/>
    <col min="11958" max="11958" width="6.125" style="20" customWidth="1"/>
    <col min="11959" max="11959" width="11.875" style="20" bestFit="1" customWidth="1"/>
    <col min="11960" max="11960" width="9.75" style="20" bestFit="1" customWidth="1"/>
    <col min="11961" max="11961" width="6.125" style="20" bestFit="1" customWidth="1"/>
    <col min="11962" max="11962" width="8.875" style="20" bestFit="1" customWidth="1"/>
    <col min="11963" max="11963" width="10.875" style="20" bestFit="1" customWidth="1"/>
    <col min="11964" max="11964" width="8.375" style="20" bestFit="1" customWidth="1"/>
    <col min="11965" max="11965" width="4.625" style="20" customWidth="1"/>
    <col min="11966" max="11966" width="16.5" style="20" customWidth="1"/>
    <col min="11967" max="11967" width="11.125" style="20" customWidth="1"/>
    <col min="11968" max="11968" width="4.625" style="20" customWidth="1"/>
    <col min="11969" max="11969" width="18.5" style="20" bestFit="1" customWidth="1"/>
    <col min="11970" max="11970" width="14.875" style="20" customWidth="1"/>
    <col min="11971" max="11971" width="11.75" style="20" customWidth="1"/>
    <col min="11972" max="11972" width="11" style="20" bestFit="1" customWidth="1"/>
    <col min="11973" max="11973" width="14.875" style="20" customWidth="1"/>
    <col min="11974" max="11974" width="13" style="20" bestFit="1" customWidth="1"/>
    <col min="11975" max="11975" width="18.5" style="20" bestFit="1" customWidth="1"/>
    <col min="11976" max="11977" width="10.125" style="20" bestFit="1" customWidth="1"/>
    <col min="11978" max="11978" width="10.875" style="20" bestFit="1" customWidth="1"/>
    <col min="11979" max="11979" width="10.125" style="20" bestFit="1" customWidth="1"/>
    <col min="11980" max="11980" width="11.125" style="20" customWidth="1"/>
    <col min="11981" max="11981" width="10.125" style="20" customWidth="1"/>
    <col min="11982" max="11982" width="13" style="20" bestFit="1" customWidth="1"/>
    <col min="11983" max="11983" width="9.875" style="20" customWidth="1"/>
    <col min="11984" max="11984" width="15.25" style="20" customWidth="1"/>
    <col min="11985" max="11985" width="13.625" style="20" bestFit="1" customWidth="1"/>
    <col min="11986" max="11986" width="11.75" style="20" customWidth="1"/>
    <col min="11987" max="11987" width="11" style="20" bestFit="1" customWidth="1"/>
    <col min="11988" max="11988" width="13.25" style="20" customWidth="1"/>
    <col min="11989" max="11989" width="11" style="20" bestFit="1" customWidth="1"/>
    <col min="11990" max="11990" width="14.875" style="20" customWidth="1"/>
    <col min="11991" max="11991" width="11.625" style="20" customWidth="1"/>
    <col min="11992" max="11992" width="14.875" style="20" customWidth="1"/>
    <col min="11993" max="11995" width="11.625" style="20" customWidth="1"/>
    <col min="11996" max="11996" width="13.25" style="20" customWidth="1"/>
    <col min="11997" max="11997" width="10.375" style="20" customWidth="1"/>
    <col min="11998" max="11998" width="13.875" style="20" bestFit="1" customWidth="1"/>
    <col min="11999" max="11999" width="13" style="20" bestFit="1" customWidth="1"/>
    <col min="12000" max="12000" width="9.625" style="20" customWidth="1"/>
    <col min="12001" max="12001" width="11.75" style="20" customWidth="1"/>
    <col min="12002" max="12002" width="13.125" style="20" customWidth="1"/>
    <col min="12003" max="12003" width="21" style="20" customWidth="1"/>
    <col min="12004" max="12004" width="9.875" style="20" customWidth="1"/>
    <col min="12005" max="12005" width="10.75" style="20" bestFit="1" customWidth="1"/>
    <col min="12006" max="12006" width="16.375" style="20" customWidth="1"/>
    <col min="12007" max="12007" width="13" style="20" bestFit="1" customWidth="1"/>
    <col min="12008" max="12008" width="16.375" style="20" customWidth="1"/>
    <col min="12009" max="12009" width="10.875" style="20" bestFit="1" customWidth="1"/>
    <col min="12010" max="12010" width="8.875" style="20" bestFit="1" customWidth="1"/>
    <col min="12011" max="12011" width="15.25" style="20" customWidth="1"/>
    <col min="12012" max="12012" width="8.875" style="20" customWidth="1"/>
    <col min="12013" max="12013" width="14.125" style="20" customWidth="1"/>
    <col min="12014" max="12014" width="15.875" style="20" customWidth="1"/>
    <col min="12015" max="12015" width="11.75" style="20" customWidth="1"/>
    <col min="12016" max="12016" width="10.875" style="20" customWidth="1"/>
    <col min="12017" max="12207" width="17.5" style="20"/>
    <col min="12208" max="12208" width="2.375" style="20" bestFit="1" customWidth="1"/>
    <col min="12209" max="12209" width="9.5" style="20" customWidth="1"/>
    <col min="12210" max="12210" width="9" style="20" bestFit="1" customWidth="1"/>
    <col min="12211" max="12211" width="9.5" style="20" customWidth="1"/>
    <col min="12212" max="12212" width="9" style="20" bestFit="1" customWidth="1"/>
    <col min="12213" max="12213" width="16.625" style="20" bestFit="1" customWidth="1"/>
    <col min="12214" max="12214" width="6.125" style="20" customWidth="1"/>
    <col min="12215" max="12215" width="11.875" style="20" bestFit="1" customWidth="1"/>
    <col min="12216" max="12216" width="9.75" style="20" bestFit="1" customWidth="1"/>
    <col min="12217" max="12217" width="6.125" style="20" bestFit="1" customWidth="1"/>
    <col min="12218" max="12218" width="8.875" style="20" bestFit="1" customWidth="1"/>
    <col min="12219" max="12219" width="10.875" style="20" bestFit="1" customWidth="1"/>
    <col min="12220" max="12220" width="8.375" style="20" bestFit="1" customWidth="1"/>
    <col min="12221" max="12221" width="4.625" style="20" customWidth="1"/>
    <col min="12222" max="12222" width="16.5" style="20" customWidth="1"/>
    <col min="12223" max="12223" width="11.125" style="20" customWidth="1"/>
    <col min="12224" max="12224" width="4.625" style="20" customWidth="1"/>
    <col min="12225" max="12225" width="18.5" style="20" bestFit="1" customWidth="1"/>
    <col min="12226" max="12226" width="14.875" style="20" customWidth="1"/>
    <col min="12227" max="12227" width="11.75" style="20" customWidth="1"/>
    <col min="12228" max="12228" width="11" style="20" bestFit="1" customWidth="1"/>
    <col min="12229" max="12229" width="14.875" style="20" customWidth="1"/>
    <col min="12230" max="12230" width="13" style="20" bestFit="1" customWidth="1"/>
    <col min="12231" max="12231" width="18.5" style="20" bestFit="1" customWidth="1"/>
    <col min="12232" max="12233" width="10.125" style="20" bestFit="1" customWidth="1"/>
    <col min="12234" max="12234" width="10.875" style="20" bestFit="1" customWidth="1"/>
    <col min="12235" max="12235" width="10.125" style="20" bestFit="1" customWidth="1"/>
    <col min="12236" max="12236" width="11.125" style="20" customWidth="1"/>
    <col min="12237" max="12237" width="10.125" style="20" customWidth="1"/>
    <col min="12238" max="12238" width="13" style="20" bestFit="1" customWidth="1"/>
    <col min="12239" max="12239" width="9.875" style="20" customWidth="1"/>
    <col min="12240" max="12240" width="15.25" style="20" customWidth="1"/>
    <col min="12241" max="12241" width="13.625" style="20" bestFit="1" customWidth="1"/>
    <col min="12242" max="12242" width="11.75" style="20" customWidth="1"/>
    <col min="12243" max="12243" width="11" style="20" bestFit="1" customWidth="1"/>
    <col min="12244" max="12244" width="13.25" style="20" customWidth="1"/>
    <col min="12245" max="12245" width="11" style="20" bestFit="1" customWidth="1"/>
    <col min="12246" max="12246" width="14.875" style="20" customWidth="1"/>
    <col min="12247" max="12247" width="11.625" style="20" customWidth="1"/>
    <col min="12248" max="12248" width="14.875" style="20" customWidth="1"/>
    <col min="12249" max="12251" width="11.625" style="20" customWidth="1"/>
    <col min="12252" max="12252" width="13.25" style="20" customWidth="1"/>
    <col min="12253" max="12253" width="10.375" style="20" customWidth="1"/>
    <col min="12254" max="12254" width="13.875" style="20" bestFit="1" customWidth="1"/>
    <col min="12255" max="12255" width="13" style="20" bestFit="1" customWidth="1"/>
    <col min="12256" max="12256" width="9.625" style="20" customWidth="1"/>
    <col min="12257" max="12257" width="11.75" style="20" customWidth="1"/>
    <col min="12258" max="12258" width="13.125" style="20" customWidth="1"/>
    <col min="12259" max="12259" width="21" style="20" customWidth="1"/>
    <col min="12260" max="12260" width="9.875" style="20" customWidth="1"/>
    <col min="12261" max="12261" width="10.75" style="20" bestFit="1" customWidth="1"/>
    <col min="12262" max="12262" width="16.375" style="20" customWidth="1"/>
    <col min="12263" max="12263" width="13" style="20" bestFit="1" customWidth="1"/>
    <col min="12264" max="12264" width="16.375" style="20" customWidth="1"/>
    <col min="12265" max="12265" width="10.875" style="20" bestFit="1" customWidth="1"/>
    <col min="12266" max="12266" width="8.875" style="20" bestFit="1" customWidth="1"/>
    <col min="12267" max="12267" width="15.25" style="20" customWidth="1"/>
    <col min="12268" max="12268" width="8.875" style="20" customWidth="1"/>
    <col min="12269" max="12269" width="14.125" style="20" customWidth="1"/>
    <col min="12270" max="12270" width="15.875" style="20" customWidth="1"/>
    <col min="12271" max="12271" width="11.75" style="20" customWidth="1"/>
    <col min="12272" max="12272" width="10.875" style="20" customWidth="1"/>
    <col min="12273" max="12463" width="17.5" style="20"/>
    <col min="12464" max="12464" width="2.375" style="20" bestFit="1" customWidth="1"/>
    <col min="12465" max="12465" width="9.5" style="20" customWidth="1"/>
    <col min="12466" max="12466" width="9" style="20" bestFit="1" customWidth="1"/>
    <col min="12467" max="12467" width="9.5" style="20" customWidth="1"/>
    <col min="12468" max="12468" width="9" style="20" bestFit="1" customWidth="1"/>
    <col min="12469" max="12469" width="16.625" style="20" bestFit="1" customWidth="1"/>
    <col min="12470" max="12470" width="6.125" style="20" customWidth="1"/>
    <col min="12471" max="12471" width="11.875" style="20" bestFit="1" customWidth="1"/>
    <col min="12472" max="12472" width="9.75" style="20" bestFit="1" customWidth="1"/>
    <col min="12473" max="12473" width="6.125" style="20" bestFit="1" customWidth="1"/>
    <col min="12474" max="12474" width="8.875" style="20" bestFit="1" customWidth="1"/>
    <col min="12475" max="12475" width="10.875" style="20" bestFit="1" customWidth="1"/>
    <col min="12476" max="12476" width="8.375" style="20" bestFit="1" customWidth="1"/>
    <col min="12477" max="12477" width="4.625" style="20" customWidth="1"/>
    <col min="12478" max="12478" width="16.5" style="20" customWidth="1"/>
    <col min="12479" max="12479" width="11.125" style="20" customWidth="1"/>
    <col min="12480" max="12480" width="4.625" style="20" customWidth="1"/>
    <col min="12481" max="12481" width="18.5" style="20" bestFit="1" customWidth="1"/>
    <col min="12482" max="12482" width="14.875" style="20" customWidth="1"/>
    <col min="12483" max="12483" width="11.75" style="20" customWidth="1"/>
    <col min="12484" max="12484" width="11" style="20" bestFit="1" customWidth="1"/>
    <col min="12485" max="12485" width="14.875" style="20" customWidth="1"/>
    <col min="12486" max="12486" width="13" style="20" bestFit="1" customWidth="1"/>
    <col min="12487" max="12487" width="18.5" style="20" bestFit="1" customWidth="1"/>
    <col min="12488" max="12489" width="10.125" style="20" bestFit="1" customWidth="1"/>
    <col min="12490" max="12490" width="10.875" style="20" bestFit="1" customWidth="1"/>
    <col min="12491" max="12491" width="10.125" style="20" bestFit="1" customWidth="1"/>
    <col min="12492" max="12492" width="11.125" style="20" customWidth="1"/>
    <col min="12493" max="12493" width="10.125" style="20" customWidth="1"/>
    <col min="12494" max="12494" width="13" style="20" bestFit="1" customWidth="1"/>
    <col min="12495" max="12495" width="9.875" style="20" customWidth="1"/>
    <col min="12496" max="12496" width="15.25" style="20" customWidth="1"/>
    <col min="12497" max="12497" width="13.625" style="20" bestFit="1" customWidth="1"/>
    <col min="12498" max="12498" width="11.75" style="20" customWidth="1"/>
    <col min="12499" max="12499" width="11" style="20" bestFit="1" customWidth="1"/>
    <col min="12500" max="12500" width="13.25" style="20" customWidth="1"/>
    <col min="12501" max="12501" width="11" style="20" bestFit="1" customWidth="1"/>
    <col min="12502" max="12502" width="14.875" style="20" customWidth="1"/>
    <col min="12503" max="12503" width="11.625" style="20" customWidth="1"/>
    <col min="12504" max="12504" width="14.875" style="20" customWidth="1"/>
    <col min="12505" max="12507" width="11.625" style="20" customWidth="1"/>
    <col min="12508" max="12508" width="13.25" style="20" customWidth="1"/>
    <col min="12509" max="12509" width="10.375" style="20" customWidth="1"/>
    <col min="12510" max="12510" width="13.875" style="20" bestFit="1" customWidth="1"/>
    <col min="12511" max="12511" width="13" style="20" bestFit="1" customWidth="1"/>
    <col min="12512" max="12512" width="9.625" style="20" customWidth="1"/>
    <col min="12513" max="12513" width="11.75" style="20" customWidth="1"/>
    <col min="12514" max="12514" width="13.125" style="20" customWidth="1"/>
    <col min="12515" max="12515" width="21" style="20" customWidth="1"/>
    <col min="12516" max="12516" width="9.875" style="20" customWidth="1"/>
    <col min="12517" max="12517" width="10.75" style="20" bestFit="1" customWidth="1"/>
    <col min="12518" max="12518" width="16.375" style="20" customWidth="1"/>
    <col min="12519" max="12519" width="13" style="20" bestFit="1" customWidth="1"/>
    <col min="12520" max="12520" width="16.375" style="20" customWidth="1"/>
    <col min="12521" max="12521" width="10.875" style="20" bestFit="1" customWidth="1"/>
    <col min="12522" max="12522" width="8.875" style="20" bestFit="1" customWidth="1"/>
    <col min="12523" max="12523" width="15.25" style="20" customWidth="1"/>
    <col min="12524" max="12524" width="8.875" style="20" customWidth="1"/>
    <col min="12525" max="12525" width="14.125" style="20" customWidth="1"/>
    <col min="12526" max="12526" width="15.875" style="20" customWidth="1"/>
    <col min="12527" max="12527" width="11.75" style="20" customWidth="1"/>
    <col min="12528" max="12528" width="10.875" style="20" customWidth="1"/>
    <col min="12529" max="12719" width="17.5" style="20"/>
    <col min="12720" max="12720" width="2.375" style="20" bestFit="1" customWidth="1"/>
    <col min="12721" max="12721" width="9.5" style="20" customWidth="1"/>
    <col min="12722" max="12722" width="9" style="20" bestFit="1" customWidth="1"/>
    <col min="12723" max="12723" width="9.5" style="20" customWidth="1"/>
    <col min="12724" max="12724" width="9" style="20" bestFit="1" customWidth="1"/>
    <col min="12725" max="12725" width="16.625" style="20" bestFit="1" customWidth="1"/>
    <col min="12726" max="12726" width="6.125" style="20" customWidth="1"/>
    <col min="12727" max="12727" width="11.875" style="20" bestFit="1" customWidth="1"/>
    <col min="12728" max="12728" width="9.75" style="20" bestFit="1" customWidth="1"/>
    <col min="12729" max="12729" width="6.125" style="20" bestFit="1" customWidth="1"/>
    <col min="12730" max="12730" width="8.875" style="20" bestFit="1" customWidth="1"/>
    <col min="12731" max="12731" width="10.875" style="20" bestFit="1" customWidth="1"/>
    <col min="12732" max="12732" width="8.375" style="20" bestFit="1" customWidth="1"/>
    <col min="12733" max="12733" width="4.625" style="20" customWidth="1"/>
    <col min="12734" max="12734" width="16.5" style="20" customWidth="1"/>
    <col min="12735" max="12735" width="11.125" style="20" customWidth="1"/>
    <col min="12736" max="12736" width="4.625" style="20" customWidth="1"/>
    <col min="12737" max="12737" width="18.5" style="20" bestFit="1" customWidth="1"/>
    <col min="12738" max="12738" width="14.875" style="20" customWidth="1"/>
    <col min="12739" max="12739" width="11.75" style="20" customWidth="1"/>
    <col min="12740" max="12740" width="11" style="20" bestFit="1" customWidth="1"/>
    <col min="12741" max="12741" width="14.875" style="20" customWidth="1"/>
    <col min="12742" max="12742" width="13" style="20" bestFit="1" customWidth="1"/>
    <col min="12743" max="12743" width="18.5" style="20" bestFit="1" customWidth="1"/>
    <col min="12744" max="12745" width="10.125" style="20" bestFit="1" customWidth="1"/>
    <col min="12746" max="12746" width="10.875" style="20" bestFit="1" customWidth="1"/>
    <col min="12747" max="12747" width="10.125" style="20" bestFit="1" customWidth="1"/>
    <col min="12748" max="12748" width="11.125" style="20" customWidth="1"/>
    <col min="12749" max="12749" width="10.125" style="20" customWidth="1"/>
    <col min="12750" max="12750" width="13" style="20" bestFit="1" customWidth="1"/>
    <col min="12751" max="12751" width="9.875" style="20" customWidth="1"/>
    <col min="12752" max="12752" width="15.25" style="20" customWidth="1"/>
    <col min="12753" max="12753" width="13.625" style="20" bestFit="1" customWidth="1"/>
    <col min="12754" max="12754" width="11.75" style="20" customWidth="1"/>
    <col min="12755" max="12755" width="11" style="20" bestFit="1" customWidth="1"/>
    <col min="12756" max="12756" width="13.25" style="20" customWidth="1"/>
    <col min="12757" max="12757" width="11" style="20" bestFit="1" customWidth="1"/>
    <col min="12758" max="12758" width="14.875" style="20" customWidth="1"/>
    <col min="12759" max="12759" width="11.625" style="20" customWidth="1"/>
    <col min="12760" max="12760" width="14.875" style="20" customWidth="1"/>
    <col min="12761" max="12763" width="11.625" style="20" customWidth="1"/>
    <col min="12764" max="12764" width="13.25" style="20" customWidth="1"/>
    <col min="12765" max="12765" width="10.375" style="20" customWidth="1"/>
    <col min="12766" max="12766" width="13.875" style="20" bestFit="1" customWidth="1"/>
    <col min="12767" max="12767" width="13" style="20" bestFit="1" customWidth="1"/>
    <col min="12768" max="12768" width="9.625" style="20" customWidth="1"/>
    <col min="12769" max="12769" width="11.75" style="20" customWidth="1"/>
    <col min="12770" max="12770" width="13.125" style="20" customWidth="1"/>
    <col min="12771" max="12771" width="21" style="20" customWidth="1"/>
    <col min="12772" max="12772" width="9.875" style="20" customWidth="1"/>
    <col min="12773" max="12773" width="10.75" style="20" bestFit="1" customWidth="1"/>
    <col min="12774" max="12774" width="16.375" style="20" customWidth="1"/>
    <col min="12775" max="12775" width="13" style="20" bestFit="1" customWidth="1"/>
    <col min="12776" max="12776" width="16.375" style="20" customWidth="1"/>
    <col min="12777" max="12777" width="10.875" style="20" bestFit="1" customWidth="1"/>
    <col min="12778" max="12778" width="8.875" style="20" bestFit="1" customWidth="1"/>
    <col min="12779" max="12779" width="15.25" style="20" customWidth="1"/>
    <col min="12780" max="12780" width="8.875" style="20" customWidth="1"/>
    <col min="12781" max="12781" width="14.125" style="20" customWidth="1"/>
    <col min="12782" max="12782" width="15.875" style="20" customWidth="1"/>
    <col min="12783" max="12783" width="11.75" style="20" customWidth="1"/>
    <col min="12784" max="12784" width="10.875" style="20" customWidth="1"/>
    <col min="12785" max="12975" width="17.5" style="20"/>
    <col min="12976" max="12976" width="2.375" style="20" bestFit="1" customWidth="1"/>
    <col min="12977" max="12977" width="9.5" style="20" customWidth="1"/>
    <col min="12978" max="12978" width="9" style="20" bestFit="1" customWidth="1"/>
    <col min="12979" max="12979" width="9.5" style="20" customWidth="1"/>
    <col min="12980" max="12980" width="9" style="20" bestFit="1" customWidth="1"/>
    <col min="12981" max="12981" width="16.625" style="20" bestFit="1" customWidth="1"/>
    <col min="12982" max="12982" width="6.125" style="20" customWidth="1"/>
    <col min="12983" max="12983" width="11.875" style="20" bestFit="1" customWidth="1"/>
    <col min="12984" max="12984" width="9.75" style="20" bestFit="1" customWidth="1"/>
    <col min="12985" max="12985" width="6.125" style="20" bestFit="1" customWidth="1"/>
    <col min="12986" max="12986" width="8.875" style="20" bestFit="1" customWidth="1"/>
    <col min="12987" max="12987" width="10.875" style="20" bestFit="1" customWidth="1"/>
    <col min="12988" max="12988" width="8.375" style="20" bestFit="1" customWidth="1"/>
    <col min="12989" max="12989" width="4.625" style="20" customWidth="1"/>
    <col min="12990" max="12990" width="16.5" style="20" customWidth="1"/>
    <col min="12991" max="12991" width="11.125" style="20" customWidth="1"/>
    <col min="12992" max="12992" width="4.625" style="20" customWidth="1"/>
    <col min="12993" max="12993" width="18.5" style="20" bestFit="1" customWidth="1"/>
    <col min="12994" max="12994" width="14.875" style="20" customWidth="1"/>
    <col min="12995" max="12995" width="11.75" style="20" customWidth="1"/>
    <col min="12996" max="12996" width="11" style="20" bestFit="1" customWidth="1"/>
    <col min="12997" max="12997" width="14.875" style="20" customWidth="1"/>
    <col min="12998" max="12998" width="13" style="20" bestFit="1" customWidth="1"/>
    <col min="12999" max="12999" width="18.5" style="20" bestFit="1" customWidth="1"/>
    <col min="13000" max="13001" width="10.125" style="20" bestFit="1" customWidth="1"/>
    <col min="13002" max="13002" width="10.875" style="20" bestFit="1" customWidth="1"/>
    <col min="13003" max="13003" width="10.125" style="20" bestFit="1" customWidth="1"/>
    <col min="13004" max="13004" width="11.125" style="20" customWidth="1"/>
    <col min="13005" max="13005" width="10.125" style="20" customWidth="1"/>
    <col min="13006" max="13006" width="13" style="20" bestFit="1" customWidth="1"/>
    <col min="13007" max="13007" width="9.875" style="20" customWidth="1"/>
    <col min="13008" max="13008" width="15.25" style="20" customWidth="1"/>
    <col min="13009" max="13009" width="13.625" style="20" bestFit="1" customWidth="1"/>
    <col min="13010" max="13010" width="11.75" style="20" customWidth="1"/>
    <col min="13011" max="13011" width="11" style="20" bestFit="1" customWidth="1"/>
    <col min="13012" max="13012" width="13.25" style="20" customWidth="1"/>
    <col min="13013" max="13013" width="11" style="20" bestFit="1" customWidth="1"/>
    <col min="13014" max="13014" width="14.875" style="20" customWidth="1"/>
    <col min="13015" max="13015" width="11.625" style="20" customWidth="1"/>
    <col min="13016" max="13016" width="14.875" style="20" customWidth="1"/>
    <col min="13017" max="13019" width="11.625" style="20" customWidth="1"/>
    <col min="13020" max="13020" width="13.25" style="20" customWidth="1"/>
    <col min="13021" max="13021" width="10.375" style="20" customWidth="1"/>
    <col min="13022" max="13022" width="13.875" style="20" bestFit="1" customWidth="1"/>
    <col min="13023" max="13023" width="13" style="20" bestFit="1" customWidth="1"/>
    <col min="13024" max="13024" width="9.625" style="20" customWidth="1"/>
    <col min="13025" max="13025" width="11.75" style="20" customWidth="1"/>
    <col min="13026" max="13026" width="13.125" style="20" customWidth="1"/>
    <col min="13027" max="13027" width="21" style="20" customWidth="1"/>
    <col min="13028" max="13028" width="9.875" style="20" customWidth="1"/>
    <col min="13029" max="13029" width="10.75" style="20" bestFit="1" customWidth="1"/>
    <col min="13030" max="13030" width="16.375" style="20" customWidth="1"/>
    <col min="13031" max="13031" width="13" style="20" bestFit="1" customWidth="1"/>
    <col min="13032" max="13032" width="16.375" style="20" customWidth="1"/>
    <col min="13033" max="13033" width="10.875" style="20" bestFit="1" customWidth="1"/>
    <col min="13034" max="13034" width="8.875" style="20" bestFit="1" customWidth="1"/>
    <col min="13035" max="13035" width="15.25" style="20" customWidth="1"/>
    <col min="13036" max="13036" width="8.875" style="20" customWidth="1"/>
    <col min="13037" max="13037" width="14.125" style="20" customWidth="1"/>
    <col min="13038" max="13038" width="15.875" style="20" customWidth="1"/>
    <col min="13039" max="13039" width="11.75" style="20" customWidth="1"/>
    <col min="13040" max="13040" width="10.875" style="20" customWidth="1"/>
    <col min="13041" max="13231" width="17.5" style="20"/>
    <col min="13232" max="13232" width="2.375" style="20" bestFit="1" customWidth="1"/>
    <col min="13233" max="13233" width="9.5" style="20" customWidth="1"/>
    <col min="13234" max="13234" width="9" style="20" bestFit="1" customWidth="1"/>
    <col min="13235" max="13235" width="9.5" style="20" customWidth="1"/>
    <col min="13236" max="13236" width="9" style="20" bestFit="1" customWidth="1"/>
    <col min="13237" max="13237" width="16.625" style="20" bestFit="1" customWidth="1"/>
    <col min="13238" max="13238" width="6.125" style="20" customWidth="1"/>
    <col min="13239" max="13239" width="11.875" style="20" bestFit="1" customWidth="1"/>
    <col min="13240" max="13240" width="9.75" style="20" bestFit="1" customWidth="1"/>
    <col min="13241" max="13241" width="6.125" style="20" bestFit="1" customWidth="1"/>
    <col min="13242" max="13242" width="8.875" style="20" bestFit="1" customWidth="1"/>
    <col min="13243" max="13243" width="10.875" style="20" bestFit="1" customWidth="1"/>
    <col min="13244" max="13244" width="8.375" style="20" bestFit="1" customWidth="1"/>
    <col min="13245" max="13245" width="4.625" style="20" customWidth="1"/>
    <col min="13246" max="13246" width="16.5" style="20" customWidth="1"/>
    <col min="13247" max="13247" width="11.125" style="20" customWidth="1"/>
    <col min="13248" max="13248" width="4.625" style="20" customWidth="1"/>
    <col min="13249" max="13249" width="18.5" style="20" bestFit="1" customWidth="1"/>
    <col min="13250" max="13250" width="14.875" style="20" customWidth="1"/>
    <col min="13251" max="13251" width="11.75" style="20" customWidth="1"/>
    <col min="13252" max="13252" width="11" style="20" bestFit="1" customWidth="1"/>
    <col min="13253" max="13253" width="14.875" style="20" customWidth="1"/>
    <col min="13254" max="13254" width="13" style="20" bestFit="1" customWidth="1"/>
    <col min="13255" max="13255" width="18.5" style="20" bestFit="1" customWidth="1"/>
    <col min="13256" max="13257" width="10.125" style="20" bestFit="1" customWidth="1"/>
    <col min="13258" max="13258" width="10.875" style="20" bestFit="1" customWidth="1"/>
    <col min="13259" max="13259" width="10.125" style="20" bestFit="1" customWidth="1"/>
    <col min="13260" max="13260" width="11.125" style="20" customWidth="1"/>
    <col min="13261" max="13261" width="10.125" style="20" customWidth="1"/>
    <col min="13262" max="13262" width="13" style="20" bestFit="1" customWidth="1"/>
    <col min="13263" max="13263" width="9.875" style="20" customWidth="1"/>
    <col min="13264" max="13264" width="15.25" style="20" customWidth="1"/>
    <col min="13265" max="13265" width="13.625" style="20" bestFit="1" customWidth="1"/>
    <col min="13266" max="13266" width="11.75" style="20" customWidth="1"/>
    <col min="13267" max="13267" width="11" style="20" bestFit="1" customWidth="1"/>
    <col min="13268" max="13268" width="13.25" style="20" customWidth="1"/>
    <col min="13269" max="13269" width="11" style="20" bestFit="1" customWidth="1"/>
    <col min="13270" max="13270" width="14.875" style="20" customWidth="1"/>
    <col min="13271" max="13271" width="11.625" style="20" customWidth="1"/>
    <col min="13272" max="13272" width="14.875" style="20" customWidth="1"/>
    <col min="13273" max="13275" width="11.625" style="20" customWidth="1"/>
    <col min="13276" max="13276" width="13.25" style="20" customWidth="1"/>
    <col min="13277" max="13277" width="10.375" style="20" customWidth="1"/>
    <col min="13278" max="13278" width="13.875" style="20" bestFit="1" customWidth="1"/>
    <col min="13279" max="13279" width="13" style="20" bestFit="1" customWidth="1"/>
    <col min="13280" max="13280" width="9.625" style="20" customWidth="1"/>
    <col min="13281" max="13281" width="11.75" style="20" customWidth="1"/>
    <col min="13282" max="13282" width="13.125" style="20" customWidth="1"/>
    <col min="13283" max="13283" width="21" style="20" customWidth="1"/>
    <col min="13284" max="13284" width="9.875" style="20" customWidth="1"/>
    <col min="13285" max="13285" width="10.75" style="20" bestFit="1" customWidth="1"/>
    <col min="13286" max="13286" width="16.375" style="20" customWidth="1"/>
    <col min="13287" max="13287" width="13" style="20" bestFit="1" customWidth="1"/>
    <col min="13288" max="13288" width="16.375" style="20" customWidth="1"/>
    <col min="13289" max="13289" width="10.875" style="20" bestFit="1" customWidth="1"/>
    <col min="13290" max="13290" width="8.875" style="20" bestFit="1" customWidth="1"/>
    <col min="13291" max="13291" width="15.25" style="20" customWidth="1"/>
    <col min="13292" max="13292" width="8.875" style="20" customWidth="1"/>
    <col min="13293" max="13293" width="14.125" style="20" customWidth="1"/>
    <col min="13294" max="13294" width="15.875" style="20" customWidth="1"/>
    <col min="13295" max="13295" width="11.75" style="20" customWidth="1"/>
    <col min="13296" max="13296" width="10.875" style="20" customWidth="1"/>
    <col min="13297" max="13487" width="17.5" style="20"/>
    <col min="13488" max="13488" width="2.375" style="20" bestFit="1" customWidth="1"/>
    <col min="13489" max="13489" width="9.5" style="20" customWidth="1"/>
    <col min="13490" max="13490" width="9" style="20" bestFit="1" customWidth="1"/>
    <col min="13491" max="13491" width="9.5" style="20" customWidth="1"/>
    <col min="13492" max="13492" width="9" style="20" bestFit="1" customWidth="1"/>
    <col min="13493" max="13493" width="16.625" style="20" bestFit="1" customWidth="1"/>
    <col min="13494" max="13494" width="6.125" style="20" customWidth="1"/>
    <col min="13495" max="13495" width="11.875" style="20" bestFit="1" customWidth="1"/>
    <col min="13496" max="13496" width="9.75" style="20" bestFit="1" customWidth="1"/>
    <col min="13497" max="13497" width="6.125" style="20" bestFit="1" customWidth="1"/>
    <col min="13498" max="13498" width="8.875" style="20" bestFit="1" customWidth="1"/>
    <col min="13499" max="13499" width="10.875" style="20" bestFit="1" customWidth="1"/>
    <col min="13500" max="13500" width="8.375" style="20" bestFit="1" customWidth="1"/>
    <col min="13501" max="13501" width="4.625" style="20" customWidth="1"/>
    <col min="13502" max="13502" width="16.5" style="20" customWidth="1"/>
    <col min="13503" max="13503" width="11.125" style="20" customWidth="1"/>
    <col min="13504" max="13504" width="4.625" style="20" customWidth="1"/>
    <col min="13505" max="13505" width="18.5" style="20" bestFit="1" customWidth="1"/>
    <col min="13506" max="13506" width="14.875" style="20" customWidth="1"/>
    <col min="13507" max="13507" width="11.75" style="20" customWidth="1"/>
    <col min="13508" max="13508" width="11" style="20" bestFit="1" customWidth="1"/>
    <col min="13509" max="13509" width="14.875" style="20" customWidth="1"/>
    <col min="13510" max="13510" width="13" style="20" bestFit="1" customWidth="1"/>
    <col min="13511" max="13511" width="18.5" style="20" bestFit="1" customWidth="1"/>
    <col min="13512" max="13513" width="10.125" style="20" bestFit="1" customWidth="1"/>
    <col min="13514" max="13514" width="10.875" style="20" bestFit="1" customWidth="1"/>
    <col min="13515" max="13515" width="10.125" style="20" bestFit="1" customWidth="1"/>
    <col min="13516" max="13516" width="11.125" style="20" customWidth="1"/>
    <col min="13517" max="13517" width="10.125" style="20" customWidth="1"/>
    <col min="13518" max="13518" width="13" style="20" bestFit="1" customWidth="1"/>
    <col min="13519" max="13519" width="9.875" style="20" customWidth="1"/>
    <col min="13520" max="13520" width="15.25" style="20" customWidth="1"/>
    <col min="13521" max="13521" width="13.625" style="20" bestFit="1" customWidth="1"/>
    <col min="13522" max="13522" width="11.75" style="20" customWidth="1"/>
    <col min="13523" max="13523" width="11" style="20" bestFit="1" customWidth="1"/>
    <col min="13524" max="13524" width="13.25" style="20" customWidth="1"/>
    <col min="13525" max="13525" width="11" style="20" bestFit="1" customWidth="1"/>
    <col min="13526" max="13526" width="14.875" style="20" customWidth="1"/>
    <col min="13527" max="13527" width="11.625" style="20" customWidth="1"/>
    <col min="13528" max="13528" width="14.875" style="20" customWidth="1"/>
    <col min="13529" max="13531" width="11.625" style="20" customWidth="1"/>
    <col min="13532" max="13532" width="13.25" style="20" customWidth="1"/>
    <col min="13533" max="13533" width="10.375" style="20" customWidth="1"/>
    <col min="13534" max="13534" width="13.875" style="20" bestFit="1" customWidth="1"/>
    <col min="13535" max="13535" width="13" style="20" bestFit="1" customWidth="1"/>
    <col min="13536" max="13536" width="9.625" style="20" customWidth="1"/>
    <col min="13537" max="13537" width="11.75" style="20" customWidth="1"/>
    <col min="13538" max="13538" width="13.125" style="20" customWidth="1"/>
    <col min="13539" max="13539" width="21" style="20" customWidth="1"/>
    <col min="13540" max="13540" width="9.875" style="20" customWidth="1"/>
    <col min="13541" max="13541" width="10.75" style="20" bestFit="1" customWidth="1"/>
    <col min="13542" max="13542" width="16.375" style="20" customWidth="1"/>
    <col min="13543" max="13543" width="13" style="20" bestFit="1" customWidth="1"/>
    <col min="13544" max="13544" width="16.375" style="20" customWidth="1"/>
    <col min="13545" max="13545" width="10.875" style="20" bestFit="1" customWidth="1"/>
    <col min="13546" max="13546" width="8.875" style="20" bestFit="1" customWidth="1"/>
    <col min="13547" max="13547" width="15.25" style="20" customWidth="1"/>
    <col min="13548" max="13548" width="8.875" style="20" customWidth="1"/>
    <col min="13549" max="13549" width="14.125" style="20" customWidth="1"/>
    <col min="13550" max="13550" width="15.875" style="20" customWidth="1"/>
    <col min="13551" max="13551" width="11.75" style="20" customWidth="1"/>
    <col min="13552" max="13552" width="10.875" style="20" customWidth="1"/>
    <col min="13553" max="13743" width="17.5" style="20"/>
    <col min="13744" max="13744" width="2.375" style="20" bestFit="1" customWidth="1"/>
    <col min="13745" max="13745" width="9.5" style="20" customWidth="1"/>
    <col min="13746" max="13746" width="9" style="20" bestFit="1" customWidth="1"/>
    <col min="13747" max="13747" width="9.5" style="20" customWidth="1"/>
    <col min="13748" max="13748" width="9" style="20" bestFit="1" customWidth="1"/>
    <col min="13749" max="13749" width="16.625" style="20" bestFit="1" customWidth="1"/>
    <col min="13750" max="13750" width="6.125" style="20" customWidth="1"/>
    <col min="13751" max="13751" width="11.875" style="20" bestFit="1" customWidth="1"/>
    <col min="13752" max="13752" width="9.75" style="20" bestFit="1" customWidth="1"/>
    <col min="13753" max="13753" width="6.125" style="20" bestFit="1" customWidth="1"/>
    <col min="13754" max="13754" width="8.875" style="20" bestFit="1" customWidth="1"/>
    <col min="13755" max="13755" width="10.875" style="20" bestFit="1" customWidth="1"/>
    <col min="13756" max="13756" width="8.375" style="20" bestFit="1" customWidth="1"/>
    <col min="13757" max="13757" width="4.625" style="20" customWidth="1"/>
    <col min="13758" max="13758" width="16.5" style="20" customWidth="1"/>
    <col min="13759" max="13759" width="11.125" style="20" customWidth="1"/>
    <col min="13760" max="13760" width="4.625" style="20" customWidth="1"/>
    <col min="13761" max="13761" width="18.5" style="20" bestFit="1" customWidth="1"/>
    <col min="13762" max="13762" width="14.875" style="20" customWidth="1"/>
    <col min="13763" max="13763" width="11.75" style="20" customWidth="1"/>
    <col min="13764" max="13764" width="11" style="20" bestFit="1" customWidth="1"/>
    <col min="13765" max="13765" width="14.875" style="20" customWidth="1"/>
    <col min="13766" max="13766" width="13" style="20" bestFit="1" customWidth="1"/>
    <col min="13767" max="13767" width="18.5" style="20" bestFit="1" customWidth="1"/>
    <col min="13768" max="13769" width="10.125" style="20" bestFit="1" customWidth="1"/>
    <col min="13770" max="13770" width="10.875" style="20" bestFit="1" customWidth="1"/>
    <col min="13771" max="13771" width="10.125" style="20" bestFit="1" customWidth="1"/>
    <col min="13772" max="13772" width="11.125" style="20" customWidth="1"/>
    <col min="13773" max="13773" width="10.125" style="20" customWidth="1"/>
    <col min="13774" max="13774" width="13" style="20" bestFit="1" customWidth="1"/>
    <col min="13775" max="13775" width="9.875" style="20" customWidth="1"/>
    <col min="13776" max="13776" width="15.25" style="20" customWidth="1"/>
    <col min="13777" max="13777" width="13.625" style="20" bestFit="1" customWidth="1"/>
    <col min="13778" max="13778" width="11.75" style="20" customWidth="1"/>
    <col min="13779" max="13779" width="11" style="20" bestFit="1" customWidth="1"/>
    <col min="13780" max="13780" width="13.25" style="20" customWidth="1"/>
    <col min="13781" max="13781" width="11" style="20" bestFit="1" customWidth="1"/>
    <col min="13782" max="13782" width="14.875" style="20" customWidth="1"/>
    <col min="13783" max="13783" width="11.625" style="20" customWidth="1"/>
    <col min="13784" max="13784" width="14.875" style="20" customWidth="1"/>
    <col min="13785" max="13787" width="11.625" style="20" customWidth="1"/>
    <col min="13788" max="13788" width="13.25" style="20" customWidth="1"/>
    <col min="13789" max="13789" width="10.375" style="20" customWidth="1"/>
    <col min="13790" max="13790" width="13.875" style="20" bestFit="1" customWidth="1"/>
    <col min="13791" max="13791" width="13" style="20" bestFit="1" customWidth="1"/>
    <col min="13792" max="13792" width="9.625" style="20" customWidth="1"/>
    <col min="13793" max="13793" width="11.75" style="20" customWidth="1"/>
    <col min="13794" max="13794" width="13.125" style="20" customWidth="1"/>
    <col min="13795" max="13795" width="21" style="20" customWidth="1"/>
    <col min="13796" max="13796" width="9.875" style="20" customWidth="1"/>
    <col min="13797" max="13797" width="10.75" style="20" bestFit="1" customWidth="1"/>
    <col min="13798" max="13798" width="16.375" style="20" customWidth="1"/>
    <col min="13799" max="13799" width="13" style="20" bestFit="1" customWidth="1"/>
    <col min="13800" max="13800" width="16.375" style="20" customWidth="1"/>
    <col min="13801" max="13801" width="10.875" style="20" bestFit="1" customWidth="1"/>
    <col min="13802" max="13802" width="8.875" style="20" bestFit="1" customWidth="1"/>
    <col min="13803" max="13803" width="15.25" style="20" customWidth="1"/>
    <col min="13804" max="13804" width="8.875" style="20" customWidth="1"/>
    <col min="13805" max="13805" width="14.125" style="20" customWidth="1"/>
    <col min="13806" max="13806" width="15.875" style="20" customWidth="1"/>
    <col min="13807" max="13807" width="11.75" style="20" customWidth="1"/>
    <col min="13808" max="13808" width="10.875" style="20" customWidth="1"/>
    <col min="13809" max="13999" width="17.5" style="20"/>
    <col min="14000" max="14000" width="2.375" style="20" bestFit="1" customWidth="1"/>
    <col min="14001" max="14001" width="9.5" style="20" customWidth="1"/>
    <col min="14002" max="14002" width="9" style="20" bestFit="1" customWidth="1"/>
    <col min="14003" max="14003" width="9.5" style="20" customWidth="1"/>
    <col min="14004" max="14004" width="9" style="20" bestFit="1" customWidth="1"/>
    <col min="14005" max="14005" width="16.625" style="20" bestFit="1" customWidth="1"/>
    <col min="14006" max="14006" width="6.125" style="20" customWidth="1"/>
    <col min="14007" max="14007" width="11.875" style="20" bestFit="1" customWidth="1"/>
    <col min="14008" max="14008" width="9.75" style="20" bestFit="1" customWidth="1"/>
    <col min="14009" max="14009" width="6.125" style="20" bestFit="1" customWidth="1"/>
    <col min="14010" max="14010" width="8.875" style="20" bestFit="1" customWidth="1"/>
    <col min="14011" max="14011" width="10.875" style="20" bestFit="1" customWidth="1"/>
    <col min="14012" max="14012" width="8.375" style="20" bestFit="1" customWidth="1"/>
    <col min="14013" max="14013" width="4.625" style="20" customWidth="1"/>
    <col min="14014" max="14014" width="16.5" style="20" customWidth="1"/>
    <col min="14015" max="14015" width="11.125" style="20" customWidth="1"/>
    <col min="14016" max="14016" width="4.625" style="20" customWidth="1"/>
    <col min="14017" max="14017" width="18.5" style="20" bestFit="1" customWidth="1"/>
    <col min="14018" max="14018" width="14.875" style="20" customWidth="1"/>
    <col min="14019" max="14019" width="11.75" style="20" customWidth="1"/>
    <col min="14020" max="14020" width="11" style="20" bestFit="1" customWidth="1"/>
    <col min="14021" max="14021" width="14.875" style="20" customWidth="1"/>
    <col min="14022" max="14022" width="13" style="20" bestFit="1" customWidth="1"/>
    <col min="14023" max="14023" width="18.5" style="20" bestFit="1" customWidth="1"/>
    <col min="14024" max="14025" width="10.125" style="20" bestFit="1" customWidth="1"/>
    <col min="14026" max="14026" width="10.875" style="20" bestFit="1" customWidth="1"/>
    <col min="14027" max="14027" width="10.125" style="20" bestFit="1" customWidth="1"/>
    <col min="14028" max="14028" width="11.125" style="20" customWidth="1"/>
    <col min="14029" max="14029" width="10.125" style="20" customWidth="1"/>
    <col min="14030" max="14030" width="13" style="20" bestFit="1" customWidth="1"/>
    <col min="14031" max="14031" width="9.875" style="20" customWidth="1"/>
    <col min="14032" max="14032" width="15.25" style="20" customWidth="1"/>
    <col min="14033" max="14033" width="13.625" style="20" bestFit="1" customWidth="1"/>
    <col min="14034" max="14034" width="11.75" style="20" customWidth="1"/>
    <col min="14035" max="14035" width="11" style="20" bestFit="1" customWidth="1"/>
    <col min="14036" max="14036" width="13.25" style="20" customWidth="1"/>
    <col min="14037" max="14037" width="11" style="20" bestFit="1" customWidth="1"/>
    <col min="14038" max="14038" width="14.875" style="20" customWidth="1"/>
    <col min="14039" max="14039" width="11.625" style="20" customWidth="1"/>
    <col min="14040" max="14040" width="14.875" style="20" customWidth="1"/>
    <col min="14041" max="14043" width="11.625" style="20" customWidth="1"/>
    <col min="14044" max="14044" width="13.25" style="20" customWidth="1"/>
    <col min="14045" max="14045" width="10.375" style="20" customWidth="1"/>
    <col min="14046" max="14046" width="13.875" style="20" bestFit="1" customWidth="1"/>
    <col min="14047" max="14047" width="13" style="20" bestFit="1" customWidth="1"/>
    <col min="14048" max="14048" width="9.625" style="20" customWidth="1"/>
    <col min="14049" max="14049" width="11.75" style="20" customWidth="1"/>
    <col min="14050" max="14050" width="13.125" style="20" customWidth="1"/>
    <col min="14051" max="14051" width="21" style="20" customWidth="1"/>
    <col min="14052" max="14052" width="9.875" style="20" customWidth="1"/>
    <col min="14053" max="14053" width="10.75" style="20" bestFit="1" customWidth="1"/>
    <col min="14054" max="14054" width="16.375" style="20" customWidth="1"/>
    <col min="14055" max="14055" width="13" style="20" bestFit="1" customWidth="1"/>
    <col min="14056" max="14056" width="16.375" style="20" customWidth="1"/>
    <col min="14057" max="14057" width="10.875" style="20" bestFit="1" customWidth="1"/>
    <col min="14058" max="14058" width="8.875" style="20" bestFit="1" customWidth="1"/>
    <col min="14059" max="14059" width="15.25" style="20" customWidth="1"/>
    <col min="14060" max="14060" width="8.875" style="20" customWidth="1"/>
    <col min="14061" max="14061" width="14.125" style="20" customWidth="1"/>
    <col min="14062" max="14062" width="15.875" style="20" customWidth="1"/>
    <col min="14063" max="14063" width="11.75" style="20" customWidth="1"/>
    <col min="14064" max="14064" width="10.875" style="20" customWidth="1"/>
    <col min="14065" max="14255" width="17.5" style="20"/>
    <col min="14256" max="14256" width="2.375" style="20" bestFit="1" customWidth="1"/>
    <col min="14257" max="14257" width="9.5" style="20" customWidth="1"/>
    <col min="14258" max="14258" width="9" style="20" bestFit="1" customWidth="1"/>
    <col min="14259" max="14259" width="9.5" style="20" customWidth="1"/>
    <col min="14260" max="14260" width="9" style="20" bestFit="1" customWidth="1"/>
    <col min="14261" max="14261" width="16.625" style="20" bestFit="1" customWidth="1"/>
    <col min="14262" max="14262" width="6.125" style="20" customWidth="1"/>
    <col min="14263" max="14263" width="11.875" style="20" bestFit="1" customWidth="1"/>
    <col min="14264" max="14264" width="9.75" style="20" bestFit="1" customWidth="1"/>
    <col min="14265" max="14265" width="6.125" style="20" bestFit="1" customWidth="1"/>
    <col min="14266" max="14266" width="8.875" style="20" bestFit="1" customWidth="1"/>
    <col min="14267" max="14267" width="10.875" style="20" bestFit="1" customWidth="1"/>
    <col min="14268" max="14268" width="8.375" style="20" bestFit="1" customWidth="1"/>
    <col min="14269" max="14269" width="4.625" style="20" customWidth="1"/>
    <col min="14270" max="14270" width="16.5" style="20" customWidth="1"/>
    <col min="14271" max="14271" width="11.125" style="20" customWidth="1"/>
    <col min="14272" max="14272" width="4.625" style="20" customWidth="1"/>
    <col min="14273" max="14273" width="18.5" style="20" bestFit="1" customWidth="1"/>
    <col min="14274" max="14274" width="14.875" style="20" customWidth="1"/>
    <col min="14275" max="14275" width="11.75" style="20" customWidth="1"/>
    <col min="14276" max="14276" width="11" style="20" bestFit="1" customWidth="1"/>
    <col min="14277" max="14277" width="14.875" style="20" customWidth="1"/>
    <col min="14278" max="14278" width="13" style="20" bestFit="1" customWidth="1"/>
    <col min="14279" max="14279" width="18.5" style="20" bestFit="1" customWidth="1"/>
    <col min="14280" max="14281" width="10.125" style="20" bestFit="1" customWidth="1"/>
    <col min="14282" max="14282" width="10.875" style="20" bestFit="1" customWidth="1"/>
    <col min="14283" max="14283" width="10.125" style="20" bestFit="1" customWidth="1"/>
    <col min="14284" max="14284" width="11.125" style="20" customWidth="1"/>
    <col min="14285" max="14285" width="10.125" style="20" customWidth="1"/>
    <col min="14286" max="14286" width="13" style="20" bestFit="1" customWidth="1"/>
    <col min="14287" max="14287" width="9.875" style="20" customWidth="1"/>
    <col min="14288" max="14288" width="15.25" style="20" customWidth="1"/>
    <col min="14289" max="14289" width="13.625" style="20" bestFit="1" customWidth="1"/>
    <col min="14290" max="14290" width="11.75" style="20" customWidth="1"/>
    <col min="14291" max="14291" width="11" style="20" bestFit="1" customWidth="1"/>
    <col min="14292" max="14292" width="13.25" style="20" customWidth="1"/>
    <col min="14293" max="14293" width="11" style="20" bestFit="1" customWidth="1"/>
    <col min="14294" max="14294" width="14.875" style="20" customWidth="1"/>
    <col min="14295" max="14295" width="11.625" style="20" customWidth="1"/>
    <col min="14296" max="14296" width="14.875" style="20" customWidth="1"/>
    <col min="14297" max="14299" width="11.625" style="20" customWidth="1"/>
    <col min="14300" max="14300" width="13.25" style="20" customWidth="1"/>
    <col min="14301" max="14301" width="10.375" style="20" customWidth="1"/>
    <col min="14302" max="14302" width="13.875" style="20" bestFit="1" customWidth="1"/>
    <col min="14303" max="14303" width="13" style="20" bestFit="1" customWidth="1"/>
    <col min="14304" max="14304" width="9.625" style="20" customWidth="1"/>
    <col min="14305" max="14305" width="11.75" style="20" customWidth="1"/>
    <col min="14306" max="14306" width="13.125" style="20" customWidth="1"/>
    <col min="14307" max="14307" width="21" style="20" customWidth="1"/>
    <col min="14308" max="14308" width="9.875" style="20" customWidth="1"/>
    <col min="14309" max="14309" width="10.75" style="20" bestFit="1" customWidth="1"/>
    <col min="14310" max="14310" width="16.375" style="20" customWidth="1"/>
    <col min="14311" max="14311" width="13" style="20" bestFit="1" customWidth="1"/>
    <col min="14312" max="14312" width="16.375" style="20" customWidth="1"/>
    <col min="14313" max="14313" width="10.875" style="20" bestFit="1" customWidth="1"/>
    <col min="14314" max="14314" width="8.875" style="20" bestFit="1" customWidth="1"/>
    <col min="14315" max="14315" width="15.25" style="20" customWidth="1"/>
    <col min="14316" max="14316" width="8.875" style="20" customWidth="1"/>
    <col min="14317" max="14317" width="14.125" style="20" customWidth="1"/>
    <col min="14318" max="14318" width="15.875" style="20" customWidth="1"/>
    <col min="14319" max="14319" width="11.75" style="20" customWidth="1"/>
    <col min="14320" max="14320" width="10.875" style="20" customWidth="1"/>
    <col min="14321" max="14511" width="17.5" style="20"/>
    <col min="14512" max="14512" width="2.375" style="20" bestFit="1" customWidth="1"/>
    <col min="14513" max="14513" width="9.5" style="20" customWidth="1"/>
    <col min="14514" max="14514" width="9" style="20" bestFit="1" customWidth="1"/>
    <col min="14515" max="14515" width="9.5" style="20" customWidth="1"/>
    <col min="14516" max="14516" width="9" style="20" bestFit="1" customWidth="1"/>
    <col min="14517" max="14517" width="16.625" style="20" bestFit="1" customWidth="1"/>
    <col min="14518" max="14518" width="6.125" style="20" customWidth="1"/>
    <col min="14519" max="14519" width="11.875" style="20" bestFit="1" customWidth="1"/>
    <col min="14520" max="14520" width="9.75" style="20" bestFit="1" customWidth="1"/>
    <col min="14521" max="14521" width="6.125" style="20" bestFit="1" customWidth="1"/>
    <col min="14522" max="14522" width="8.875" style="20" bestFit="1" customWidth="1"/>
    <col min="14523" max="14523" width="10.875" style="20" bestFit="1" customWidth="1"/>
    <col min="14524" max="14524" width="8.375" style="20" bestFit="1" customWidth="1"/>
    <col min="14525" max="14525" width="4.625" style="20" customWidth="1"/>
    <col min="14526" max="14526" width="16.5" style="20" customWidth="1"/>
    <col min="14527" max="14527" width="11.125" style="20" customWidth="1"/>
    <col min="14528" max="14528" width="4.625" style="20" customWidth="1"/>
    <col min="14529" max="14529" width="18.5" style="20" bestFit="1" customWidth="1"/>
    <col min="14530" max="14530" width="14.875" style="20" customWidth="1"/>
    <col min="14531" max="14531" width="11.75" style="20" customWidth="1"/>
    <col min="14532" max="14532" width="11" style="20" bestFit="1" customWidth="1"/>
    <col min="14533" max="14533" width="14.875" style="20" customWidth="1"/>
    <col min="14534" max="14534" width="13" style="20" bestFit="1" customWidth="1"/>
    <col min="14535" max="14535" width="18.5" style="20" bestFit="1" customWidth="1"/>
    <col min="14536" max="14537" width="10.125" style="20" bestFit="1" customWidth="1"/>
    <col min="14538" max="14538" width="10.875" style="20" bestFit="1" customWidth="1"/>
    <col min="14539" max="14539" width="10.125" style="20" bestFit="1" customWidth="1"/>
    <col min="14540" max="14540" width="11.125" style="20" customWidth="1"/>
    <col min="14541" max="14541" width="10.125" style="20" customWidth="1"/>
    <col min="14542" max="14542" width="13" style="20" bestFit="1" customWidth="1"/>
    <col min="14543" max="14543" width="9.875" style="20" customWidth="1"/>
    <col min="14544" max="14544" width="15.25" style="20" customWidth="1"/>
    <col min="14545" max="14545" width="13.625" style="20" bestFit="1" customWidth="1"/>
    <col min="14546" max="14546" width="11.75" style="20" customWidth="1"/>
    <col min="14547" max="14547" width="11" style="20" bestFit="1" customWidth="1"/>
    <col min="14548" max="14548" width="13.25" style="20" customWidth="1"/>
    <col min="14549" max="14549" width="11" style="20" bestFit="1" customWidth="1"/>
    <col min="14550" max="14550" width="14.875" style="20" customWidth="1"/>
    <col min="14551" max="14551" width="11.625" style="20" customWidth="1"/>
    <col min="14552" max="14552" width="14.875" style="20" customWidth="1"/>
    <col min="14553" max="14555" width="11.625" style="20" customWidth="1"/>
    <col min="14556" max="14556" width="13.25" style="20" customWidth="1"/>
    <col min="14557" max="14557" width="10.375" style="20" customWidth="1"/>
    <col min="14558" max="14558" width="13.875" style="20" bestFit="1" customWidth="1"/>
    <col min="14559" max="14559" width="13" style="20" bestFit="1" customWidth="1"/>
    <col min="14560" max="14560" width="9.625" style="20" customWidth="1"/>
    <col min="14561" max="14561" width="11.75" style="20" customWidth="1"/>
    <col min="14562" max="14562" width="13.125" style="20" customWidth="1"/>
    <col min="14563" max="14563" width="21" style="20" customWidth="1"/>
    <col min="14564" max="14564" width="9.875" style="20" customWidth="1"/>
    <col min="14565" max="14565" width="10.75" style="20" bestFit="1" customWidth="1"/>
    <col min="14566" max="14566" width="16.375" style="20" customWidth="1"/>
    <col min="14567" max="14567" width="13" style="20" bestFit="1" customWidth="1"/>
    <col min="14568" max="14568" width="16.375" style="20" customWidth="1"/>
    <col min="14569" max="14569" width="10.875" style="20" bestFit="1" customWidth="1"/>
    <col min="14570" max="14570" width="8.875" style="20" bestFit="1" customWidth="1"/>
    <col min="14571" max="14571" width="15.25" style="20" customWidth="1"/>
    <col min="14572" max="14572" width="8.875" style="20" customWidth="1"/>
    <col min="14573" max="14573" width="14.125" style="20" customWidth="1"/>
    <col min="14574" max="14574" width="15.875" style="20" customWidth="1"/>
    <col min="14575" max="14575" width="11.75" style="20" customWidth="1"/>
    <col min="14576" max="14576" width="10.875" style="20" customWidth="1"/>
    <col min="14577" max="14767" width="17.5" style="20"/>
    <col min="14768" max="14768" width="2.375" style="20" bestFit="1" customWidth="1"/>
    <col min="14769" max="14769" width="9.5" style="20" customWidth="1"/>
    <col min="14770" max="14770" width="9" style="20" bestFit="1" customWidth="1"/>
    <col min="14771" max="14771" width="9.5" style="20" customWidth="1"/>
    <col min="14772" max="14772" width="9" style="20" bestFit="1" customWidth="1"/>
    <col min="14773" max="14773" width="16.625" style="20" bestFit="1" customWidth="1"/>
    <col min="14774" max="14774" width="6.125" style="20" customWidth="1"/>
    <col min="14775" max="14775" width="11.875" style="20" bestFit="1" customWidth="1"/>
    <col min="14776" max="14776" width="9.75" style="20" bestFit="1" customWidth="1"/>
    <col min="14777" max="14777" width="6.125" style="20" bestFit="1" customWidth="1"/>
    <col min="14778" max="14778" width="8.875" style="20" bestFit="1" customWidth="1"/>
    <col min="14779" max="14779" width="10.875" style="20" bestFit="1" customWidth="1"/>
    <col min="14780" max="14780" width="8.375" style="20" bestFit="1" customWidth="1"/>
    <col min="14781" max="14781" width="4.625" style="20" customWidth="1"/>
    <col min="14782" max="14782" width="16.5" style="20" customWidth="1"/>
    <col min="14783" max="14783" width="11.125" style="20" customWidth="1"/>
    <col min="14784" max="14784" width="4.625" style="20" customWidth="1"/>
    <col min="14785" max="14785" width="18.5" style="20" bestFit="1" customWidth="1"/>
    <col min="14786" max="14786" width="14.875" style="20" customWidth="1"/>
    <col min="14787" max="14787" width="11.75" style="20" customWidth="1"/>
    <col min="14788" max="14788" width="11" style="20" bestFit="1" customWidth="1"/>
    <col min="14789" max="14789" width="14.875" style="20" customWidth="1"/>
    <col min="14790" max="14790" width="13" style="20" bestFit="1" customWidth="1"/>
    <col min="14791" max="14791" width="18.5" style="20" bestFit="1" customWidth="1"/>
    <col min="14792" max="14793" width="10.125" style="20" bestFit="1" customWidth="1"/>
    <col min="14794" max="14794" width="10.875" style="20" bestFit="1" customWidth="1"/>
    <col min="14795" max="14795" width="10.125" style="20" bestFit="1" customWidth="1"/>
    <col min="14796" max="14796" width="11.125" style="20" customWidth="1"/>
    <col min="14797" max="14797" width="10.125" style="20" customWidth="1"/>
    <col min="14798" max="14798" width="13" style="20" bestFit="1" customWidth="1"/>
    <col min="14799" max="14799" width="9.875" style="20" customWidth="1"/>
    <col min="14800" max="14800" width="15.25" style="20" customWidth="1"/>
    <col min="14801" max="14801" width="13.625" style="20" bestFit="1" customWidth="1"/>
    <col min="14802" max="14802" width="11.75" style="20" customWidth="1"/>
    <col min="14803" max="14803" width="11" style="20" bestFit="1" customWidth="1"/>
    <col min="14804" max="14804" width="13.25" style="20" customWidth="1"/>
    <col min="14805" max="14805" width="11" style="20" bestFit="1" customWidth="1"/>
    <col min="14806" max="14806" width="14.875" style="20" customWidth="1"/>
    <col min="14807" max="14807" width="11.625" style="20" customWidth="1"/>
    <col min="14808" max="14808" width="14.875" style="20" customWidth="1"/>
    <col min="14809" max="14811" width="11.625" style="20" customWidth="1"/>
    <col min="14812" max="14812" width="13.25" style="20" customWidth="1"/>
    <col min="14813" max="14813" width="10.375" style="20" customWidth="1"/>
    <col min="14814" max="14814" width="13.875" style="20" bestFit="1" customWidth="1"/>
    <col min="14815" max="14815" width="13" style="20" bestFit="1" customWidth="1"/>
    <col min="14816" max="14816" width="9.625" style="20" customWidth="1"/>
    <col min="14817" max="14817" width="11.75" style="20" customWidth="1"/>
    <col min="14818" max="14818" width="13.125" style="20" customWidth="1"/>
    <col min="14819" max="14819" width="21" style="20" customWidth="1"/>
    <col min="14820" max="14820" width="9.875" style="20" customWidth="1"/>
    <col min="14821" max="14821" width="10.75" style="20" bestFit="1" customWidth="1"/>
    <col min="14822" max="14822" width="16.375" style="20" customWidth="1"/>
    <col min="14823" max="14823" width="13" style="20" bestFit="1" customWidth="1"/>
    <col min="14824" max="14824" width="16.375" style="20" customWidth="1"/>
    <col min="14825" max="14825" width="10.875" style="20" bestFit="1" customWidth="1"/>
    <col min="14826" max="14826" width="8.875" style="20" bestFit="1" customWidth="1"/>
    <col min="14827" max="14827" width="15.25" style="20" customWidth="1"/>
    <col min="14828" max="14828" width="8.875" style="20" customWidth="1"/>
    <col min="14829" max="14829" width="14.125" style="20" customWidth="1"/>
    <col min="14830" max="14830" width="15.875" style="20" customWidth="1"/>
    <col min="14831" max="14831" width="11.75" style="20" customWidth="1"/>
    <col min="14832" max="14832" width="10.875" style="20" customWidth="1"/>
    <col min="14833" max="15023" width="17.5" style="20"/>
    <col min="15024" max="15024" width="2.375" style="20" bestFit="1" customWidth="1"/>
    <col min="15025" max="15025" width="9.5" style="20" customWidth="1"/>
    <col min="15026" max="15026" width="9" style="20" bestFit="1" customWidth="1"/>
    <col min="15027" max="15027" width="9.5" style="20" customWidth="1"/>
    <col min="15028" max="15028" width="9" style="20" bestFit="1" customWidth="1"/>
    <col min="15029" max="15029" width="16.625" style="20" bestFit="1" customWidth="1"/>
    <col min="15030" max="15030" width="6.125" style="20" customWidth="1"/>
    <col min="15031" max="15031" width="11.875" style="20" bestFit="1" customWidth="1"/>
    <col min="15032" max="15032" width="9.75" style="20" bestFit="1" customWidth="1"/>
    <col min="15033" max="15033" width="6.125" style="20" bestFit="1" customWidth="1"/>
    <col min="15034" max="15034" width="8.875" style="20" bestFit="1" customWidth="1"/>
    <col min="15035" max="15035" width="10.875" style="20" bestFit="1" customWidth="1"/>
    <col min="15036" max="15036" width="8.375" style="20" bestFit="1" customWidth="1"/>
    <col min="15037" max="15037" width="4.625" style="20" customWidth="1"/>
    <col min="15038" max="15038" width="16.5" style="20" customWidth="1"/>
    <col min="15039" max="15039" width="11.125" style="20" customWidth="1"/>
    <col min="15040" max="15040" width="4.625" style="20" customWidth="1"/>
    <col min="15041" max="15041" width="18.5" style="20" bestFit="1" customWidth="1"/>
    <col min="15042" max="15042" width="14.875" style="20" customWidth="1"/>
    <col min="15043" max="15043" width="11.75" style="20" customWidth="1"/>
    <col min="15044" max="15044" width="11" style="20" bestFit="1" customWidth="1"/>
    <col min="15045" max="15045" width="14.875" style="20" customWidth="1"/>
    <col min="15046" max="15046" width="13" style="20" bestFit="1" customWidth="1"/>
    <col min="15047" max="15047" width="18.5" style="20" bestFit="1" customWidth="1"/>
    <col min="15048" max="15049" width="10.125" style="20" bestFit="1" customWidth="1"/>
    <col min="15050" max="15050" width="10.875" style="20" bestFit="1" customWidth="1"/>
    <col min="15051" max="15051" width="10.125" style="20" bestFit="1" customWidth="1"/>
    <col min="15052" max="15052" width="11.125" style="20" customWidth="1"/>
    <col min="15053" max="15053" width="10.125" style="20" customWidth="1"/>
    <col min="15054" max="15054" width="13" style="20" bestFit="1" customWidth="1"/>
    <col min="15055" max="15055" width="9.875" style="20" customWidth="1"/>
    <col min="15056" max="15056" width="15.25" style="20" customWidth="1"/>
    <col min="15057" max="15057" width="13.625" style="20" bestFit="1" customWidth="1"/>
    <col min="15058" max="15058" width="11.75" style="20" customWidth="1"/>
    <col min="15059" max="15059" width="11" style="20" bestFit="1" customWidth="1"/>
    <col min="15060" max="15060" width="13.25" style="20" customWidth="1"/>
    <col min="15061" max="15061" width="11" style="20" bestFit="1" customWidth="1"/>
    <col min="15062" max="15062" width="14.875" style="20" customWidth="1"/>
    <col min="15063" max="15063" width="11.625" style="20" customWidth="1"/>
    <col min="15064" max="15064" width="14.875" style="20" customWidth="1"/>
    <col min="15065" max="15067" width="11.625" style="20" customWidth="1"/>
    <col min="15068" max="15068" width="13.25" style="20" customWidth="1"/>
    <col min="15069" max="15069" width="10.375" style="20" customWidth="1"/>
    <col min="15070" max="15070" width="13.875" style="20" bestFit="1" customWidth="1"/>
    <col min="15071" max="15071" width="13" style="20" bestFit="1" customWidth="1"/>
    <col min="15072" max="15072" width="9.625" style="20" customWidth="1"/>
    <col min="15073" max="15073" width="11.75" style="20" customWidth="1"/>
    <col min="15074" max="15074" width="13.125" style="20" customWidth="1"/>
    <col min="15075" max="15075" width="21" style="20" customWidth="1"/>
    <col min="15076" max="15076" width="9.875" style="20" customWidth="1"/>
    <col min="15077" max="15077" width="10.75" style="20" bestFit="1" customWidth="1"/>
    <col min="15078" max="15078" width="16.375" style="20" customWidth="1"/>
    <col min="15079" max="15079" width="13" style="20" bestFit="1" customWidth="1"/>
    <col min="15080" max="15080" width="16.375" style="20" customWidth="1"/>
    <col min="15081" max="15081" width="10.875" style="20" bestFit="1" customWidth="1"/>
    <col min="15082" max="15082" width="8.875" style="20" bestFit="1" customWidth="1"/>
    <col min="15083" max="15083" width="15.25" style="20" customWidth="1"/>
    <col min="15084" max="15084" width="8.875" style="20" customWidth="1"/>
    <col min="15085" max="15085" width="14.125" style="20" customWidth="1"/>
    <col min="15086" max="15086" width="15.875" style="20" customWidth="1"/>
    <col min="15087" max="15087" width="11.75" style="20" customWidth="1"/>
    <col min="15088" max="15088" width="10.875" style="20" customWidth="1"/>
    <col min="15089" max="15279" width="17.5" style="20"/>
    <col min="15280" max="15280" width="2.375" style="20" bestFit="1" customWidth="1"/>
    <col min="15281" max="15281" width="9.5" style="20" customWidth="1"/>
    <col min="15282" max="15282" width="9" style="20" bestFit="1" customWidth="1"/>
    <col min="15283" max="15283" width="9.5" style="20" customWidth="1"/>
    <col min="15284" max="15284" width="9" style="20" bestFit="1" customWidth="1"/>
    <col min="15285" max="15285" width="16.625" style="20" bestFit="1" customWidth="1"/>
    <col min="15286" max="15286" width="6.125" style="20" customWidth="1"/>
    <col min="15287" max="15287" width="11.875" style="20" bestFit="1" customWidth="1"/>
    <col min="15288" max="15288" width="9.75" style="20" bestFit="1" customWidth="1"/>
    <col min="15289" max="15289" width="6.125" style="20" bestFit="1" customWidth="1"/>
    <col min="15290" max="15290" width="8.875" style="20" bestFit="1" customWidth="1"/>
    <col min="15291" max="15291" width="10.875" style="20" bestFit="1" customWidth="1"/>
    <col min="15292" max="15292" width="8.375" style="20" bestFit="1" customWidth="1"/>
    <col min="15293" max="15293" width="4.625" style="20" customWidth="1"/>
    <col min="15294" max="15294" width="16.5" style="20" customWidth="1"/>
    <col min="15295" max="15295" width="11.125" style="20" customWidth="1"/>
    <col min="15296" max="15296" width="4.625" style="20" customWidth="1"/>
    <col min="15297" max="15297" width="18.5" style="20" bestFit="1" customWidth="1"/>
    <col min="15298" max="15298" width="14.875" style="20" customWidth="1"/>
    <col min="15299" max="15299" width="11.75" style="20" customWidth="1"/>
    <col min="15300" max="15300" width="11" style="20" bestFit="1" customWidth="1"/>
    <col min="15301" max="15301" width="14.875" style="20" customWidth="1"/>
    <col min="15302" max="15302" width="13" style="20" bestFit="1" customWidth="1"/>
    <col min="15303" max="15303" width="18.5" style="20" bestFit="1" customWidth="1"/>
    <col min="15304" max="15305" width="10.125" style="20" bestFit="1" customWidth="1"/>
    <col min="15306" max="15306" width="10.875" style="20" bestFit="1" customWidth="1"/>
    <col min="15307" max="15307" width="10.125" style="20" bestFit="1" customWidth="1"/>
    <col min="15308" max="15308" width="11.125" style="20" customWidth="1"/>
    <col min="15309" max="15309" width="10.125" style="20" customWidth="1"/>
    <col min="15310" max="15310" width="13" style="20" bestFit="1" customWidth="1"/>
    <col min="15311" max="15311" width="9.875" style="20" customWidth="1"/>
    <col min="15312" max="15312" width="15.25" style="20" customWidth="1"/>
    <col min="15313" max="15313" width="13.625" style="20" bestFit="1" customWidth="1"/>
    <col min="15314" max="15314" width="11.75" style="20" customWidth="1"/>
    <col min="15315" max="15315" width="11" style="20" bestFit="1" customWidth="1"/>
    <col min="15316" max="15316" width="13.25" style="20" customWidth="1"/>
    <col min="15317" max="15317" width="11" style="20" bestFit="1" customWidth="1"/>
    <col min="15318" max="15318" width="14.875" style="20" customWidth="1"/>
    <col min="15319" max="15319" width="11.625" style="20" customWidth="1"/>
    <col min="15320" max="15320" width="14.875" style="20" customWidth="1"/>
    <col min="15321" max="15323" width="11.625" style="20" customWidth="1"/>
    <col min="15324" max="15324" width="13.25" style="20" customWidth="1"/>
    <col min="15325" max="15325" width="10.375" style="20" customWidth="1"/>
    <col min="15326" max="15326" width="13.875" style="20" bestFit="1" customWidth="1"/>
    <col min="15327" max="15327" width="13" style="20" bestFit="1" customWidth="1"/>
    <col min="15328" max="15328" width="9.625" style="20" customWidth="1"/>
    <col min="15329" max="15329" width="11.75" style="20" customWidth="1"/>
    <col min="15330" max="15330" width="13.125" style="20" customWidth="1"/>
    <col min="15331" max="15331" width="21" style="20" customWidth="1"/>
    <col min="15332" max="15332" width="9.875" style="20" customWidth="1"/>
    <col min="15333" max="15333" width="10.75" style="20" bestFit="1" customWidth="1"/>
    <col min="15334" max="15334" width="16.375" style="20" customWidth="1"/>
    <col min="15335" max="15335" width="13" style="20" bestFit="1" customWidth="1"/>
    <col min="15336" max="15336" width="16.375" style="20" customWidth="1"/>
    <col min="15337" max="15337" width="10.875" style="20" bestFit="1" customWidth="1"/>
    <col min="15338" max="15338" width="8.875" style="20" bestFit="1" customWidth="1"/>
    <col min="15339" max="15339" width="15.25" style="20" customWidth="1"/>
    <col min="15340" max="15340" width="8.875" style="20" customWidth="1"/>
    <col min="15341" max="15341" width="14.125" style="20" customWidth="1"/>
    <col min="15342" max="15342" width="15.875" style="20" customWidth="1"/>
    <col min="15343" max="15343" width="11.75" style="20" customWidth="1"/>
    <col min="15344" max="15344" width="10.875" style="20" customWidth="1"/>
    <col min="15345" max="15535" width="17.5" style="20"/>
    <col min="15536" max="15536" width="2.375" style="20" bestFit="1" customWidth="1"/>
    <col min="15537" max="15537" width="9.5" style="20" customWidth="1"/>
    <col min="15538" max="15538" width="9" style="20" bestFit="1" customWidth="1"/>
    <col min="15539" max="15539" width="9.5" style="20" customWidth="1"/>
    <col min="15540" max="15540" width="9" style="20" bestFit="1" customWidth="1"/>
    <col min="15541" max="15541" width="16.625" style="20" bestFit="1" customWidth="1"/>
    <col min="15542" max="15542" width="6.125" style="20" customWidth="1"/>
    <col min="15543" max="15543" width="11.875" style="20" bestFit="1" customWidth="1"/>
    <col min="15544" max="15544" width="9.75" style="20" bestFit="1" customWidth="1"/>
    <col min="15545" max="15545" width="6.125" style="20" bestFit="1" customWidth="1"/>
    <col min="15546" max="15546" width="8.875" style="20" bestFit="1" customWidth="1"/>
    <col min="15547" max="15547" width="10.875" style="20" bestFit="1" customWidth="1"/>
    <col min="15548" max="15548" width="8.375" style="20" bestFit="1" customWidth="1"/>
    <col min="15549" max="15549" width="4.625" style="20" customWidth="1"/>
    <col min="15550" max="15550" width="16.5" style="20" customWidth="1"/>
    <col min="15551" max="15551" width="11.125" style="20" customWidth="1"/>
    <col min="15552" max="15552" width="4.625" style="20" customWidth="1"/>
    <col min="15553" max="15553" width="18.5" style="20" bestFit="1" customWidth="1"/>
    <col min="15554" max="15554" width="14.875" style="20" customWidth="1"/>
    <col min="15555" max="15555" width="11.75" style="20" customWidth="1"/>
    <col min="15556" max="15556" width="11" style="20" bestFit="1" customWidth="1"/>
    <col min="15557" max="15557" width="14.875" style="20" customWidth="1"/>
    <col min="15558" max="15558" width="13" style="20" bestFit="1" customWidth="1"/>
    <col min="15559" max="15559" width="18.5" style="20" bestFit="1" customWidth="1"/>
    <col min="15560" max="15561" width="10.125" style="20" bestFit="1" customWidth="1"/>
    <col min="15562" max="15562" width="10.875" style="20" bestFit="1" customWidth="1"/>
    <col min="15563" max="15563" width="10.125" style="20" bestFit="1" customWidth="1"/>
    <col min="15564" max="15564" width="11.125" style="20" customWidth="1"/>
    <col min="15565" max="15565" width="10.125" style="20" customWidth="1"/>
    <col min="15566" max="15566" width="13" style="20" bestFit="1" customWidth="1"/>
    <col min="15567" max="15567" width="9.875" style="20" customWidth="1"/>
    <col min="15568" max="15568" width="15.25" style="20" customWidth="1"/>
    <col min="15569" max="15569" width="13.625" style="20" bestFit="1" customWidth="1"/>
    <col min="15570" max="15570" width="11.75" style="20" customWidth="1"/>
    <col min="15571" max="15571" width="11" style="20" bestFit="1" customWidth="1"/>
    <col min="15572" max="15572" width="13.25" style="20" customWidth="1"/>
    <col min="15573" max="15573" width="11" style="20" bestFit="1" customWidth="1"/>
    <col min="15574" max="15574" width="14.875" style="20" customWidth="1"/>
    <col min="15575" max="15575" width="11.625" style="20" customWidth="1"/>
    <col min="15576" max="15576" width="14.875" style="20" customWidth="1"/>
    <col min="15577" max="15579" width="11.625" style="20" customWidth="1"/>
    <col min="15580" max="15580" width="13.25" style="20" customWidth="1"/>
    <col min="15581" max="15581" width="10.375" style="20" customWidth="1"/>
    <col min="15582" max="15582" width="13.875" style="20" bestFit="1" customWidth="1"/>
    <col min="15583" max="15583" width="13" style="20" bestFit="1" customWidth="1"/>
    <col min="15584" max="15584" width="9.625" style="20" customWidth="1"/>
    <col min="15585" max="15585" width="11.75" style="20" customWidth="1"/>
    <col min="15586" max="15586" width="13.125" style="20" customWidth="1"/>
    <col min="15587" max="15587" width="21" style="20" customWidth="1"/>
    <col min="15588" max="15588" width="9.875" style="20" customWidth="1"/>
    <col min="15589" max="15589" width="10.75" style="20" bestFit="1" customWidth="1"/>
    <col min="15590" max="15590" width="16.375" style="20" customWidth="1"/>
    <col min="15591" max="15591" width="13" style="20" bestFit="1" customWidth="1"/>
    <col min="15592" max="15592" width="16.375" style="20" customWidth="1"/>
    <col min="15593" max="15593" width="10.875" style="20" bestFit="1" customWidth="1"/>
    <col min="15594" max="15594" width="8.875" style="20" bestFit="1" customWidth="1"/>
    <col min="15595" max="15595" width="15.25" style="20" customWidth="1"/>
    <col min="15596" max="15596" width="8.875" style="20" customWidth="1"/>
    <col min="15597" max="15597" width="14.125" style="20" customWidth="1"/>
    <col min="15598" max="15598" width="15.875" style="20" customWidth="1"/>
    <col min="15599" max="15599" width="11.75" style="20" customWidth="1"/>
    <col min="15600" max="15600" width="10.875" style="20" customWidth="1"/>
    <col min="15601" max="15791" width="17.5" style="20"/>
    <col min="15792" max="15792" width="2.375" style="20" bestFit="1" customWidth="1"/>
    <col min="15793" max="15793" width="9.5" style="20" customWidth="1"/>
    <col min="15794" max="15794" width="9" style="20" bestFit="1" customWidth="1"/>
    <col min="15795" max="15795" width="9.5" style="20" customWidth="1"/>
    <col min="15796" max="15796" width="9" style="20" bestFit="1" customWidth="1"/>
    <col min="15797" max="15797" width="16.625" style="20" bestFit="1" customWidth="1"/>
    <col min="15798" max="15798" width="6.125" style="20" customWidth="1"/>
    <col min="15799" max="15799" width="11.875" style="20" bestFit="1" customWidth="1"/>
    <col min="15800" max="15800" width="9.75" style="20" bestFit="1" customWidth="1"/>
    <col min="15801" max="15801" width="6.125" style="20" bestFit="1" customWidth="1"/>
    <col min="15802" max="15802" width="8.875" style="20" bestFit="1" customWidth="1"/>
    <col min="15803" max="15803" width="10.875" style="20" bestFit="1" customWidth="1"/>
    <col min="15804" max="15804" width="8.375" style="20" bestFit="1" customWidth="1"/>
    <col min="15805" max="15805" width="4.625" style="20" customWidth="1"/>
    <col min="15806" max="15806" width="16.5" style="20" customWidth="1"/>
    <col min="15807" max="15807" width="11.125" style="20" customWidth="1"/>
    <col min="15808" max="15808" width="4.625" style="20" customWidth="1"/>
    <col min="15809" max="15809" width="18.5" style="20" bestFit="1" customWidth="1"/>
    <col min="15810" max="15810" width="14.875" style="20" customWidth="1"/>
    <col min="15811" max="15811" width="11.75" style="20" customWidth="1"/>
    <col min="15812" max="15812" width="11" style="20" bestFit="1" customWidth="1"/>
    <col min="15813" max="15813" width="14.875" style="20" customWidth="1"/>
    <col min="15814" max="15814" width="13" style="20" bestFit="1" customWidth="1"/>
    <col min="15815" max="15815" width="18.5" style="20" bestFit="1" customWidth="1"/>
    <col min="15816" max="15817" width="10.125" style="20" bestFit="1" customWidth="1"/>
    <col min="15818" max="15818" width="10.875" style="20" bestFit="1" customWidth="1"/>
    <col min="15819" max="15819" width="10.125" style="20" bestFit="1" customWidth="1"/>
    <col min="15820" max="15820" width="11.125" style="20" customWidth="1"/>
    <col min="15821" max="15821" width="10.125" style="20" customWidth="1"/>
    <col min="15822" max="15822" width="13" style="20" bestFit="1" customWidth="1"/>
    <col min="15823" max="15823" width="9.875" style="20" customWidth="1"/>
    <col min="15824" max="15824" width="15.25" style="20" customWidth="1"/>
    <col min="15825" max="15825" width="13.625" style="20" bestFit="1" customWidth="1"/>
    <col min="15826" max="15826" width="11.75" style="20" customWidth="1"/>
    <col min="15827" max="15827" width="11" style="20" bestFit="1" customWidth="1"/>
    <col min="15828" max="15828" width="13.25" style="20" customWidth="1"/>
    <col min="15829" max="15829" width="11" style="20" bestFit="1" customWidth="1"/>
    <col min="15830" max="15830" width="14.875" style="20" customWidth="1"/>
    <col min="15831" max="15831" width="11.625" style="20" customWidth="1"/>
    <col min="15832" max="15832" width="14.875" style="20" customWidth="1"/>
    <col min="15833" max="15835" width="11.625" style="20" customWidth="1"/>
    <col min="15836" max="15836" width="13.25" style="20" customWidth="1"/>
    <col min="15837" max="15837" width="10.375" style="20" customWidth="1"/>
    <col min="15838" max="15838" width="13.875" style="20" bestFit="1" customWidth="1"/>
    <col min="15839" max="15839" width="13" style="20" bestFit="1" customWidth="1"/>
    <col min="15840" max="15840" width="9.625" style="20" customWidth="1"/>
    <col min="15841" max="15841" width="11.75" style="20" customWidth="1"/>
    <col min="15842" max="15842" width="13.125" style="20" customWidth="1"/>
    <col min="15843" max="15843" width="21" style="20" customWidth="1"/>
    <col min="15844" max="15844" width="9.875" style="20" customWidth="1"/>
    <col min="15845" max="15845" width="10.75" style="20" bestFit="1" customWidth="1"/>
    <col min="15846" max="15846" width="16.375" style="20" customWidth="1"/>
    <col min="15847" max="15847" width="13" style="20" bestFit="1" customWidth="1"/>
    <col min="15848" max="15848" width="16.375" style="20" customWidth="1"/>
    <col min="15849" max="15849" width="10.875" style="20" bestFit="1" customWidth="1"/>
    <col min="15850" max="15850" width="8.875" style="20" bestFit="1" customWidth="1"/>
    <col min="15851" max="15851" width="15.25" style="20" customWidth="1"/>
    <col min="15852" max="15852" width="8.875" style="20" customWidth="1"/>
    <col min="15853" max="15853" width="14.125" style="20" customWidth="1"/>
    <col min="15854" max="15854" width="15.875" style="20" customWidth="1"/>
    <col min="15855" max="15855" width="11.75" style="20" customWidth="1"/>
    <col min="15856" max="15856" width="10.875" style="20" customWidth="1"/>
    <col min="15857" max="16047" width="17.5" style="20"/>
    <col min="16048" max="16048" width="2.375" style="20" bestFit="1" customWidth="1"/>
    <col min="16049" max="16049" width="9.5" style="20" customWidth="1"/>
    <col min="16050" max="16050" width="9" style="20" bestFit="1" customWidth="1"/>
    <col min="16051" max="16051" width="9.5" style="20" customWidth="1"/>
    <col min="16052" max="16052" width="9" style="20" bestFit="1" customWidth="1"/>
    <col min="16053" max="16053" width="16.625" style="20" bestFit="1" customWidth="1"/>
    <col min="16054" max="16054" width="6.125" style="20" customWidth="1"/>
    <col min="16055" max="16055" width="11.875" style="20" bestFit="1" customWidth="1"/>
    <col min="16056" max="16056" width="9.75" style="20" bestFit="1" customWidth="1"/>
    <col min="16057" max="16057" width="6.125" style="20" bestFit="1" customWidth="1"/>
    <col min="16058" max="16058" width="8.875" style="20" bestFit="1" customWidth="1"/>
    <col min="16059" max="16059" width="10.875" style="20" bestFit="1" customWidth="1"/>
    <col min="16060" max="16060" width="8.375" style="20" bestFit="1" customWidth="1"/>
    <col min="16061" max="16061" width="4.625" style="20" customWidth="1"/>
    <col min="16062" max="16062" width="16.5" style="20" customWidth="1"/>
    <col min="16063" max="16063" width="11.125" style="20" customWidth="1"/>
    <col min="16064" max="16064" width="4.625" style="20" customWidth="1"/>
    <col min="16065" max="16065" width="18.5" style="20" bestFit="1" customWidth="1"/>
    <col min="16066" max="16066" width="14.875" style="20" customWidth="1"/>
    <col min="16067" max="16067" width="11.75" style="20" customWidth="1"/>
    <col min="16068" max="16068" width="11" style="20" bestFit="1" customWidth="1"/>
    <col min="16069" max="16069" width="14.875" style="20" customWidth="1"/>
    <col min="16070" max="16070" width="13" style="20" bestFit="1" customWidth="1"/>
    <col min="16071" max="16071" width="18.5" style="20" bestFit="1" customWidth="1"/>
    <col min="16072" max="16073" width="10.125" style="20" bestFit="1" customWidth="1"/>
    <col min="16074" max="16074" width="10.875" style="20" bestFit="1" customWidth="1"/>
    <col min="16075" max="16075" width="10.125" style="20" bestFit="1" customWidth="1"/>
    <col min="16076" max="16076" width="11.125" style="20" customWidth="1"/>
    <col min="16077" max="16077" width="10.125" style="20" customWidth="1"/>
    <col min="16078" max="16078" width="13" style="20" bestFit="1" customWidth="1"/>
    <col min="16079" max="16079" width="9.875" style="20" customWidth="1"/>
    <col min="16080" max="16080" width="15.25" style="20" customWidth="1"/>
    <col min="16081" max="16081" width="13.625" style="20" bestFit="1" customWidth="1"/>
    <col min="16082" max="16082" width="11.75" style="20" customWidth="1"/>
    <col min="16083" max="16083" width="11" style="20" bestFit="1" customWidth="1"/>
    <col min="16084" max="16084" width="13.25" style="20" customWidth="1"/>
    <col min="16085" max="16085" width="11" style="20" bestFit="1" customWidth="1"/>
    <col min="16086" max="16086" width="14.875" style="20" customWidth="1"/>
    <col min="16087" max="16087" width="11.625" style="20" customWidth="1"/>
    <col min="16088" max="16088" width="14.875" style="20" customWidth="1"/>
    <col min="16089" max="16091" width="11.625" style="20" customWidth="1"/>
    <col min="16092" max="16092" width="13.25" style="20" customWidth="1"/>
    <col min="16093" max="16093" width="10.375" style="20" customWidth="1"/>
    <col min="16094" max="16094" width="13.875" style="20" bestFit="1" customWidth="1"/>
    <col min="16095" max="16095" width="13" style="20" bestFit="1" customWidth="1"/>
    <col min="16096" max="16096" width="9.625" style="20" customWidth="1"/>
    <col min="16097" max="16097" width="11.75" style="20" customWidth="1"/>
    <col min="16098" max="16098" width="13.125" style="20" customWidth="1"/>
    <col min="16099" max="16099" width="21" style="20" customWidth="1"/>
    <col min="16100" max="16100" width="9.875" style="20" customWidth="1"/>
    <col min="16101" max="16101" width="10.75" style="20" bestFit="1" customWidth="1"/>
    <col min="16102" max="16102" width="16.375" style="20" customWidth="1"/>
    <col min="16103" max="16103" width="13" style="20" bestFit="1" customWidth="1"/>
    <col min="16104" max="16104" width="16.375" style="20" customWidth="1"/>
    <col min="16105" max="16105" width="10.875" style="20" bestFit="1" customWidth="1"/>
    <col min="16106" max="16106" width="8.875" style="20" bestFit="1" customWidth="1"/>
    <col min="16107" max="16107" width="15.25" style="20" customWidth="1"/>
    <col min="16108" max="16108" width="8.875" style="20" customWidth="1"/>
    <col min="16109" max="16109" width="14.125" style="20" customWidth="1"/>
    <col min="16110" max="16110" width="15.875" style="20" customWidth="1"/>
    <col min="16111" max="16111" width="11.75" style="20" customWidth="1"/>
    <col min="16112" max="16112" width="10.875" style="20" customWidth="1"/>
    <col min="16113" max="16384" width="17.5" style="20"/>
  </cols>
  <sheetData>
    <row r="1" spans="1:26" s="232" customFormat="1" ht="36" customHeight="1" x14ac:dyDescent="0.25">
      <c r="A1" s="275">
        <f>Параметры!$D$3</f>
        <v>2021</v>
      </c>
      <c r="B1" s="229"/>
      <c r="C1" s="229"/>
      <c r="D1" s="229"/>
      <c r="E1" s="229"/>
      <c r="F1" s="356" t="s">
        <v>107</v>
      </c>
      <c r="G1" s="356"/>
      <c r="H1" s="356"/>
      <c r="I1" s="356"/>
      <c r="J1" s="229"/>
      <c r="K1" s="229"/>
      <c r="L1" s="229"/>
      <c r="M1" s="356" t="s">
        <v>327</v>
      </c>
      <c r="N1" s="356"/>
      <c r="O1" s="356"/>
      <c r="P1" s="356"/>
      <c r="Q1" s="356"/>
      <c r="R1" s="357" t="s">
        <v>328</v>
      </c>
      <c r="S1" s="357"/>
      <c r="T1" s="357"/>
      <c r="U1" s="359" t="s">
        <v>325</v>
      </c>
      <c r="V1" s="229"/>
      <c r="W1" s="276"/>
    </row>
    <row r="2" spans="1:26" s="233" customFormat="1" ht="114" customHeight="1" x14ac:dyDescent="0.2">
      <c r="A2" s="242" t="str">
        <f>'Исходные данные'!A3</f>
        <v>№</v>
      </c>
      <c r="B2" s="230" t="s">
        <v>20</v>
      </c>
      <c r="C2" s="230" t="s">
        <v>21</v>
      </c>
      <c r="D2" s="230" t="str">
        <f>'Исходные данные'!B3</f>
        <v>МР(ГО)</v>
      </c>
      <c r="E2" s="230"/>
      <c r="F2" s="230" t="str">
        <f>'Исходные данные'!E3</f>
        <v>Численность постоянного населения</v>
      </c>
      <c r="G2" s="230" t="s">
        <v>22</v>
      </c>
      <c r="H2" s="230" t="s">
        <v>33</v>
      </c>
      <c r="I2" s="230" t="s">
        <v>23</v>
      </c>
      <c r="J2" s="230"/>
      <c r="K2" s="277" t="s">
        <v>24</v>
      </c>
      <c r="L2" s="230"/>
      <c r="M2" s="230" t="str">
        <f>"Объем средств, необходимый для выравнивания до уровня БО, равного " &amp; ROUND(Параметры!$C$15,3)</f>
        <v>Объем средств, необходимый для выравнивания до уровня БО, равного 1,285</v>
      </c>
      <c r="N2" s="277" t="s">
        <v>270</v>
      </c>
      <c r="O2" s="278" t="str">
        <f>"Утвержденное распределение ДВБОМР(ГО) на " &amp;Параметры!$C$3&amp;" год (включая дифференцированные нормативы отчислений от НДФЛ)"</f>
        <v>Утвержденное распределение ДВБОМР(ГО) на 2020 год (включая дифференцированные нормативы отчислений от НДФЛ)</v>
      </c>
      <c r="P2" s="278" t="s">
        <v>133</v>
      </c>
      <c r="Q2" s="277" t="s">
        <v>108</v>
      </c>
      <c r="R2" s="230" t="s">
        <v>330</v>
      </c>
      <c r="S2" s="230" t="s">
        <v>326</v>
      </c>
      <c r="T2" s="277" t="s">
        <v>329</v>
      </c>
      <c r="U2" s="359"/>
      <c r="V2" s="230"/>
      <c r="W2" s="230" t="s">
        <v>138</v>
      </c>
    </row>
    <row r="3" spans="1:26" s="233" customFormat="1" ht="12.75" hidden="1" customHeight="1" x14ac:dyDescent="0.2">
      <c r="A3" s="279"/>
      <c r="B3" s="65"/>
      <c r="C3" s="65"/>
      <c r="D3" s="65"/>
      <c r="E3" s="65"/>
      <c r="F3" s="65"/>
      <c r="G3" s="65"/>
      <c r="H3" s="65"/>
      <c r="I3" s="65"/>
      <c r="J3" s="65"/>
      <c r="K3" s="65"/>
      <c r="L3" s="65"/>
      <c r="M3" s="65"/>
      <c r="N3" s="280"/>
      <c r="O3" s="65"/>
      <c r="P3" s="65"/>
      <c r="Q3" s="65"/>
      <c r="R3" s="65"/>
      <c r="S3" s="65"/>
      <c r="T3" s="65"/>
      <c r="U3" s="65"/>
      <c r="V3" s="65"/>
      <c r="W3" s="65"/>
    </row>
    <row r="4" spans="1:26" s="233" customFormat="1" ht="12.75" hidden="1" customHeight="1" x14ac:dyDescent="0.2">
      <c r="A4" s="279"/>
      <c r="B4" s="65"/>
      <c r="C4" s="65"/>
      <c r="D4" s="65"/>
      <c r="E4" s="65"/>
      <c r="F4" s="65"/>
      <c r="G4" s="65"/>
      <c r="H4" s="65"/>
      <c r="I4" s="65"/>
      <c r="J4" s="65"/>
      <c r="K4" s="65"/>
      <c r="L4" s="65"/>
      <c r="M4" s="65"/>
      <c r="N4" s="280"/>
      <c r="O4" s="65"/>
      <c r="P4" s="65"/>
      <c r="Q4" s="65"/>
      <c r="R4" s="65"/>
      <c r="S4" s="65"/>
      <c r="T4" s="65"/>
      <c r="U4" s="65"/>
      <c r="V4" s="65"/>
      <c r="W4" s="65"/>
    </row>
    <row r="5" spans="1:26" s="233" customFormat="1" ht="12.75" hidden="1" customHeight="1" x14ac:dyDescent="0.2">
      <c r="A5" s="279"/>
      <c r="B5" s="65"/>
      <c r="C5" s="65"/>
      <c r="D5" s="65"/>
      <c r="E5" s="65"/>
      <c r="F5" s="65"/>
      <c r="G5" s="65"/>
      <c r="H5" s="65"/>
      <c r="I5" s="65"/>
      <c r="J5" s="65"/>
      <c r="K5" s="65"/>
      <c r="L5" s="65"/>
      <c r="M5" s="65"/>
      <c r="N5" s="280"/>
      <c r="O5" s="65"/>
      <c r="P5" s="65"/>
      <c r="Q5" s="65"/>
      <c r="R5" s="65"/>
      <c r="S5" s="65"/>
      <c r="T5" s="65"/>
      <c r="U5" s="65"/>
      <c r="V5" s="65"/>
      <c r="W5" s="65"/>
    </row>
    <row r="6" spans="1:26" s="233" customFormat="1" ht="12.75" hidden="1" customHeight="1" x14ac:dyDescent="0.2">
      <c r="A6" s="279"/>
      <c r="B6" s="65"/>
      <c r="C6" s="65"/>
      <c r="D6" s="65"/>
      <c r="E6" s="65"/>
      <c r="F6" s="65"/>
      <c r="G6" s="65"/>
      <c r="H6" s="65"/>
      <c r="I6" s="65"/>
      <c r="J6" s="65"/>
      <c r="K6" s="65"/>
      <c r="L6" s="65"/>
      <c r="M6" s="65"/>
      <c r="N6" s="280"/>
      <c r="O6" s="65"/>
      <c r="P6" s="65"/>
      <c r="Q6" s="65"/>
      <c r="R6" s="65"/>
      <c r="S6" s="65"/>
      <c r="T6" s="65"/>
      <c r="U6" s="65"/>
      <c r="V6" s="65"/>
      <c r="W6" s="65"/>
    </row>
    <row r="7" spans="1:26" s="233" customFormat="1" ht="12.75" hidden="1" customHeight="1" x14ac:dyDescent="0.2">
      <c r="A7" s="279"/>
      <c r="B7" s="65"/>
      <c r="C7" s="65"/>
      <c r="D7" s="65"/>
      <c r="E7" s="65"/>
      <c r="F7" s="65"/>
      <c r="G7" s="65"/>
      <c r="H7" s="65"/>
      <c r="I7" s="65"/>
      <c r="J7" s="65"/>
      <c r="K7" s="65"/>
      <c r="L7" s="65"/>
      <c r="M7" s="65"/>
      <c r="N7" s="280"/>
      <c r="O7" s="65"/>
      <c r="P7" s="65"/>
      <c r="Q7" s="65"/>
      <c r="R7" s="65"/>
      <c r="S7" s="65"/>
      <c r="T7" s="65"/>
      <c r="U7" s="65"/>
      <c r="V7" s="65"/>
      <c r="W7" s="65"/>
    </row>
    <row r="8" spans="1:26" s="233" customFormat="1" ht="12.75" hidden="1" customHeight="1" x14ac:dyDescent="0.2">
      <c r="A8" s="279"/>
      <c r="B8" s="65"/>
      <c r="C8" s="65"/>
      <c r="D8" s="65"/>
      <c r="E8" s="65"/>
      <c r="F8" s="65"/>
      <c r="G8" s="65"/>
      <c r="H8" s="65"/>
      <c r="I8" s="65"/>
      <c r="J8" s="65"/>
      <c r="K8" s="65"/>
      <c r="L8" s="65"/>
      <c r="M8" s="65"/>
      <c r="N8" s="280"/>
      <c r="O8" s="65"/>
      <c r="P8" s="65"/>
      <c r="Q8" s="65"/>
      <c r="R8" s="65"/>
      <c r="S8" s="65"/>
      <c r="T8" s="65"/>
      <c r="U8" s="65"/>
      <c r="V8" s="65"/>
      <c r="W8" s="65"/>
    </row>
    <row r="9" spans="1:26" s="233" customFormat="1" ht="12.75" x14ac:dyDescent="0.2">
      <c r="A9" s="279"/>
      <c r="B9" s="65"/>
      <c r="C9" s="65"/>
      <c r="D9" s="243"/>
      <c r="E9" s="65"/>
      <c r="F9" s="65"/>
      <c r="G9" s="65"/>
      <c r="H9" s="65"/>
      <c r="I9" s="65"/>
      <c r="J9" s="65"/>
      <c r="K9" s="65"/>
      <c r="L9" s="65"/>
      <c r="M9" s="65"/>
      <c r="N9" s="280"/>
      <c r="O9" s="65"/>
      <c r="P9" s="65"/>
      <c r="Q9" s="65"/>
      <c r="R9" s="65"/>
      <c r="S9" s="65"/>
      <c r="T9" s="65"/>
      <c r="U9" s="65"/>
      <c r="V9" s="65"/>
      <c r="W9" s="65"/>
    </row>
    <row r="10" spans="1:26" s="233" customFormat="1" ht="12.75" x14ac:dyDescent="0.2">
      <c r="A10" s="244" t="s">
        <v>27</v>
      </c>
      <c r="B10" s="65"/>
      <c r="C10" s="65"/>
      <c r="D10" s="65"/>
      <c r="E10" s="65"/>
      <c r="F10" s="65"/>
      <c r="G10" s="65"/>
      <c r="H10" s="65"/>
      <c r="I10" s="65"/>
      <c r="J10" s="65"/>
      <c r="K10" s="65"/>
      <c r="L10" s="65"/>
      <c r="M10" s="65"/>
      <c r="N10" s="295">
        <v>10543326.968</v>
      </c>
      <c r="O10" s="65"/>
      <c r="P10" s="65"/>
      <c r="Q10" s="69">
        <v>242388.86799999885</v>
      </c>
      <c r="R10" s="65"/>
      <c r="S10" s="65">
        <v>0.76979195153249047</v>
      </c>
      <c r="T10" s="283">
        <v>1860587.1120000002</v>
      </c>
      <c r="U10" s="284">
        <v>12403914.08</v>
      </c>
      <c r="V10" s="65"/>
      <c r="W10" s="65"/>
    </row>
    <row r="11" spans="1:26" s="233" customFormat="1" ht="12.75" x14ac:dyDescent="0.2">
      <c r="A11" s="244"/>
      <c r="B11" s="65"/>
      <c r="C11" s="65"/>
      <c r="D11" s="65"/>
      <c r="E11" s="65"/>
      <c r="F11" s="65"/>
      <c r="G11" s="65"/>
      <c r="H11" s="65"/>
      <c r="I11" s="65"/>
      <c r="J11" s="65"/>
      <c r="K11" s="65"/>
      <c r="L11" s="65"/>
      <c r="M11" s="65"/>
      <c r="N11" s="65"/>
      <c r="O11" s="65"/>
      <c r="P11" s="65"/>
      <c r="Q11" s="65"/>
      <c r="R11" s="65"/>
      <c r="S11" s="65"/>
      <c r="T11" s="65"/>
      <c r="U11" s="65"/>
      <c r="V11" s="65"/>
      <c r="W11" s="65"/>
    </row>
    <row r="12" spans="1:26" s="237" customFormat="1" ht="18.75" customHeight="1" x14ac:dyDescent="0.2">
      <c r="A12" s="286"/>
      <c r="B12" s="245"/>
      <c r="C12" s="245"/>
      <c r="D12" s="287" t="s">
        <v>51</v>
      </c>
      <c r="E12" s="245"/>
      <c r="F12" s="289">
        <v>1663795</v>
      </c>
      <c r="G12" s="290">
        <v>1</v>
      </c>
      <c r="H12" s="231">
        <v>1</v>
      </c>
      <c r="I12" s="290">
        <v>1</v>
      </c>
      <c r="J12" s="231"/>
      <c r="K12" s="289">
        <v>0</v>
      </c>
      <c r="L12" s="231"/>
      <c r="M12" s="289">
        <v>15504892.6</v>
      </c>
      <c r="N12" s="77">
        <v>10543326.968000002</v>
      </c>
      <c r="O12" s="77">
        <v>10300938.100000001</v>
      </c>
      <c r="P12" s="77">
        <v>598447.33586946048</v>
      </c>
      <c r="Q12" s="79">
        <v>10543326.967999997</v>
      </c>
      <c r="R12" s="235">
        <v>1.1182790620238672</v>
      </c>
      <c r="S12" s="234"/>
      <c r="T12" s="236">
        <v>1860587.1120000004</v>
      </c>
      <c r="U12" s="79">
        <v>12403914.079999998</v>
      </c>
      <c r="V12" s="231"/>
      <c r="W12" s="289">
        <v>28.678399110996676</v>
      </c>
    </row>
    <row r="13" spans="1:26" ht="18.75" customHeight="1" x14ac:dyDescent="0.2">
      <c r="A13" s="279">
        <v>1</v>
      </c>
      <c r="B13" s="246">
        <v>15</v>
      </c>
      <c r="C13" s="246">
        <v>15</v>
      </c>
      <c r="D13" s="246" t="s">
        <v>204</v>
      </c>
      <c r="E13" s="246"/>
      <c r="F13" s="292">
        <v>127710</v>
      </c>
      <c r="G13" s="293">
        <v>0.82462239259340675</v>
      </c>
      <c r="H13" s="293">
        <v>0.80201506775209608</v>
      </c>
      <c r="I13" s="293">
        <v>0.97258463383438876</v>
      </c>
      <c r="J13" s="293"/>
      <c r="K13" s="292">
        <v>0</v>
      </c>
      <c r="L13" s="293"/>
      <c r="M13" s="292">
        <v>876114.93444477441</v>
      </c>
      <c r="N13" s="77">
        <v>595758.15542244667</v>
      </c>
      <c r="O13" s="292">
        <v>693533.23280658841</v>
      </c>
      <c r="P13" s="292">
        <v>0</v>
      </c>
      <c r="Q13" s="292">
        <v>693533.23280658841</v>
      </c>
      <c r="R13" s="235">
        <v>1.1182790620238672</v>
      </c>
      <c r="S13" s="234"/>
      <c r="T13" s="238">
        <v>175692.67791267572</v>
      </c>
      <c r="U13" s="294">
        <v>869225.91071926407</v>
      </c>
      <c r="V13" s="293"/>
      <c r="W13" s="292">
        <v>30549.645782313903</v>
      </c>
      <c r="X13" s="241"/>
      <c r="Y13" s="247"/>
    </row>
    <row r="14" spans="1:26" ht="18.75" customHeight="1" x14ac:dyDescent="0.2">
      <c r="A14" s="279">
        <v>2</v>
      </c>
      <c r="B14" s="246">
        <v>19</v>
      </c>
      <c r="C14" s="246">
        <v>19</v>
      </c>
      <c r="D14" s="246" t="s">
        <v>205</v>
      </c>
      <c r="E14" s="246"/>
      <c r="F14" s="292">
        <v>373940</v>
      </c>
      <c r="G14" s="293">
        <v>0.85855655780572682</v>
      </c>
      <c r="H14" s="293">
        <v>0.98025835780820381</v>
      </c>
      <c r="I14" s="293">
        <v>1.1417516398844112</v>
      </c>
      <c r="J14" s="293"/>
      <c r="K14" s="292">
        <v>0</v>
      </c>
      <c r="L14" s="293"/>
      <c r="M14" s="292">
        <v>1113316.837699187</v>
      </c>
      <c r="N14" s="77">
        <v>757055.44963544724</v>
      </c>
      <c r="O14" s="292">
        <v>462111.89518746693</v>
      </c>
      <c r="P14" s="292">
        <v>294943.55444798031</v>
      </c>
      <c r="Q14" s="292">
        <v>581572.75665604626</v>
      </c>
      <c r="R14" s="235">
        <v>1.1182790620238672</v>
      </c>
      <c r="S14" s="234"/>
      <c r="T14" s="238">
        <v>514435.20459373551</v>
      </c>
      <c r="U14" s="294">
        <v>1096007.9612497818</v>
      </c>
      <c r="V14" s="293"/>
      <c r="W14" s="292">
        <v>38820.745655648818</v>
      </c>
      <c r="X14" s="241"/>
      <c r="Y14" s="247"/>
    </row>
    <row r="15" spans="1:26" ht="18.75" customHeight="1" x14ac:dyDescent="0.2">
      <c r="A15" s="279">
        <v>3</v>
      </c>
      <c r="B15" s="246">
        <v>18</v>
      </c>
      <c r="C15" s="246">
        <v>18</v>
      </c>
      <c r="D15" s="246" t="s">
        <v>206</v>
      </c>
      <c r="E15" s="246"/>
      <c r="F15" s="292">
        <v>99385</v>
      </c>
      <c r="G15" s="293">
        <v>0.94849693039575467</v>
      </c>
      <c r="H15" s="293">
        <v>1.0242314983082066</v>
      </c>
      <c r="I15" s="293">
        <v>1.0798469299008191</v>
      </c>
      <c r="J15" s="293"/>
      <c r="K15" s="292">
        <v>0</v>
      </c>
      <c r="L15" s="293"/>
      <c r="M15" s="292">
        <v>494246.03832428239</v>
      </c>
      <c r="N15" s="77">
        <v>336087.30606051203</v>
      </c>
      <c r="O15" s="292">
        <v>524841.60716719471</v>
      </c>
      <c r="P15" s="292">
        <v>0</v>
      </c>
      <c r="Q15" s="292">
        <v>524841.60716719471</v>
      </c>
      <c r="R15" s="235">
        <v>1.1182790620238672</v>
      </c>
      <c r="S15" s="234"/>
      <c r="T15" s="238">
        <v>136725.52497338719</v>
      </c>
      <c r="U15" s="294">
        <v>661567.13214058196</v>
      </c>
      <c r="V15" s="293"/>
      <c r="W15" s="292">
        <v>17234.087454162138</v>
      </c>
      <c r="X15" s="241"/>
      <c r="Y15" s="247"/>
      <c r="Z15" s="241"/>
    </row>
    <row r="16" spans="1:26" ht="18.75" customHeight="1" x14ac:dyDescent="0.2">
      <c r="A16" s="279">
        <v>4</v>
      </c>
      <c r="B16" s="246">
        <v>14</v>
      </c>
      <c r="C16" s="246">
        <v>14</v>
      </c>
      <c r="D16" s="246" t="s">
        <v>207</v>
      </c>
      <c r="E16" s="246"/>
      <c r="F16" s="292">
        <v>276503</v>
      </c>
      <c r="G16" s="293">
        <v>0.83987591481553725</v>
      </c>
      <c r="H16" s="293">
        <v>0.81571940566794432</v>
      </c>
      <c r="I16" s="293">
        <v>0.97123800227930279</v>
      </c>
      <c r="J16" s="293"/>
      <c r="K16" s="292">
        <v>0</v>
      </c>
      <c r="L16" s="293"/>
      <c r="M16" s="292">
        <v>1940919.1306377028</v>
      </c>
      <c r="N16" s="77">
        <v>1319825.0088336379</v>
      </c>
      <c r="O16" s="292">
        <v>1259468.2860934183</v>
      </c>
      <c r="P16" s="292">
        <v>60356.722740219673</v>
      </c>
      <c r="Q16" s="292">
        <v>1283914.5436407705</v>
      </c>
      <c r="R16" s="235">
        <v>1.1182790620238672</v>
      </c>
      <c r="S16" s="234"/>
      <c r="T16" s="238">
        <v>380389.57419848541</v>
      </c>
      <c r="U16" s="294">
        <v>1664304.1178392558</v>
      </c>
      <c r="V16" s="293"/>
      <c r="W16" s="292">
        <v>67678.78231715734</v>
      </c>
      <c r="X16" s="241"/>
      <c r="Y16" s="247"/>
      <c r="Z16" s="241"/>
    </row>
    <row r="17" spans="1:26" ht="18.75" customHeight="1" x14ac:dyDescent="0.2">
      <c r="A17" s="279">
        <v>5</v>
      </c>
      <c r="B17" s="246">
        <v>12</v>
      </c>
      <c r="C17" s="246">
        <v>12</v>
      </c>
      <c r="D17" s="246" t="s">
        <v>208</v>
      </c>
      <c r="E17" s="246"/>
      <c r="F17" s="292">
        <v>54199</v>
      </c>
      <c r="G17" s="293">
        <v>0.94291596091750207</v>
      </c>
      <c r="H17" s="293">
        <v>0.78420349254236488</v>
      </c>
      <c r="I17" s="293">
        <v>0.83167909447550081</v>
      </c>
      <c r="J17" s="293"/>
      <c r="K17" s="292">
        <v>0</v>
      </c>
      <c r="L17" s="293"/>
      <c r="M17" s="292">
        <v>631665.98831622489</v>
      </c>
      <c r="N17" s="77">
        <v>429532.87205503293</v>
      </c>
      <c r="O17" s="292">
        <v>420613.73623796663</v>
      </c>
      <c r="P17" s="292">
        <v>8919.1358170663007</v>
      </c>
      <c r="Q17" s="292">
        <v>424226.24999591662</v>
      </c>
      <c r="R17" s="235">
        <v>1.1182790620238672</v>
      </c>
      <c r="S17" s="234"/>
      <c r="T17" s="238">
        <v>74562.426201465118</v>
      </c>
      <c r="U17" s="294">
        <v>498788.67619738175</v>
      </c>
      <c r="V17" s="293"/>
      <c r="W17" s="292">
        <v>22025.845510812138</v>
      </c>
      <c r="X17" s="241"/>
      <c r="Y17" s="247"/>
      <c r="Z17" s="241"/>
    </row>
    <row r="18" spans="1:26" ht="18.75" customHeight="1" x14ac:dyDescent="0.2">
      <c r="A18" s="279">
        <v>6</v>
      </c>
      <c r="B18" s="246">
        <v>8</v>
      </c>
      <c r="C18" s="246">
        <v>8</v>
      </c>
      <c r="D18" s="246" t="s">
        <v>209</v>
      </c>
      <c r="E18" s="246"/>
      <c r="F18" s="292">
        <v>40292</v>
      </c>
      <c r="G18" s="293">
        <v>0.9839651919473682</v>
      </c>
      <c r="H18" s="293">
        <v>0.66847362119842646</v>
      </c>
      <c r="I18" s="293">
        <v>0.6793671429326158</v>
      </c>
      <c r="J18" s="293"/>
      <c r="K18" s="292">
        <v>0</v>
      </c>
      <c r="L18" s="293"/>
      <c r="M18" s="292">
        <v>663204.90979035094</v>
      </c>
      <c r="N18" s="77">
        <v>450979.33865743864</v>
      </c>
      <c r="O18" s="292">
        <v>435414.57664238417</v>
      </c>
      <c r="P18" s="292">
        <v>15564.762015054468</v>
      </c>
      <c r="Q18" s="292">
        <v>441718.76553151541</v>
      </c>
      <c r="R18" s="235">
        <v>1.1182790620238672</v>
      </c>
      <c r="S18" s="234"/>
      <c r="T18" s="238">
        <v>55430.345144918414</v>
      </c>
      <c r="U18" s="294">
        <v>497149.11067643383</v>
      </c>
      <c r="V18" s="293"/>
      <c r="W18" s="292">
        <v>23125.590351940056</v>
      </c>
      <c r="X18" s="241"/>
      <c r="Y18" s="247"/>
      <c r="Z18" s="241"/>
    </row>
    <row r="19" spans="1:26" ht="18.75" customHeight="1" x14ac:dyDescent="0.2">
      <c r="A19" s="279">
        <v>7</v>
      </c>
      <c r="B19" s="246">
        <v>16</v>
      </c>
      <c r="C19" s="246">
        <v>16</v>
      </c>
      <c r="D19" s="246" t="s">
        <v>210</v>
      </c>
      <c r="E19" s="246"/>
      <c r="F19" s="292">
        <v>66864</v>
      </c>
      <c r="G19" s="293">
        <v>0.89086500293128756</v>
      </c>
      <c r="H19" s="293">
        <v>0.92454905007543431</v>
      </c>
      <c r="I19" s="293">
        <v>1.0378104954547696</v>
      </c>
      <c r="J19" s="293"/>
      <c r="K19" s="292">
        <v>0</v>
      </c>
      <c r="L19" s="293"/>
      <c r="M19" s="292">
        <v>384123.45913657959</v>
      </c>
      <c r="N19" s="77">
        <v>261203.95221287411</v>
      </c>
      <c r="O19" s="292">
        <v>225505.97923686393</v>
      </c>
      <c r="P19" s="292">
        <v>35697.972976010176</v>
      </c>
      <c r="Q19" s="292">
        <v>239964.71393400876</v>
      </c>
      <c r="R19" s="235">
        <v>1.1182790620238672</v>
      </c>
      <c r="S19" s="234"/>
      <c r="T19" s="238">
        <v>91985.86810706403</v>
      </c>
      <c r="U19" s="294">
        <v>331950.58204107278</v>
      </c>
      <c r="V19" s="293"/>
      <c r="W19" s="292">
        <v>13394.173700207981</v>
      </c>
      <c r="X19" s="241"/>
      <c r="Y19" s="247"/>
      <c r="Z19" s="241"/>
    </row>
    <row r="20" spans="1:26" ht="18.75" customHeight="1" x14ac:dyDescent="0.2">
      <c r="A20" s="279">
        <v>8</v>
      </c>
      <c r="B20" s="246">
        <v>6</v>
      </c>
      <c r="C20" s="246">
        <v>6</v>
      </c>
      <c r="D20" s="246" t="s">
        <v>211</v>
      </c>
      <c r="E20" s="246"/>
      <c r="F20" s="292">
        <v>43726</v>
      </c>
      <c r="G20" s="293">
        <v>0.97138105041276068</v>
      </c>
      <c r="H20" s="293">
        <v>0.60074551896210515</v>
      </c>
      <c r="I20" s="293">
        <v>0.6184447583230448</v>
      </c>
      <c r="J20" s="293"/>
      <c r="K20" s="292">
        <v>0</v>
      </c>
      <c r="L20" s="293"/>
      <c r="M20" s="292">
        <v>784733.45404928341</v>
      </c>
      <c r="N20" s="77">
        <v>533618.74875351274</v>
      </c>
      <c r="O20" s="292">
        <v>520255.66909336875</v>
      </c>
      <c r="P20" s="292">
        <v>13363.079660143994</v>
      </c>
      <c r="Q20" s="292">
        <v>525668.11152175756</v>
      </c>
      <c r="R20" s="235">
        <v>1.1182790620238672</v>
      </c>
      <c r="S20" s="234"/>
      <c r="T20" s="238">
        <v>60154.55355422174</v>
      </c>
      <c r="U20" s="294">
        <v>585822.66507597931</v>
      </c>
      <c r="V20" s="293"/>
      <c r="W20" s="292">
        <v>27363.223833103675</v>
      </c>
      <c r="X20" s="241"/>
      <c r="Y20" s="247"/>
      <c r="Z20" s="241"/>
    </row>
    <row r="21" spans="1:26" ht="18.75" customHeight="1" x14ac:dyDescent="0.2">
      <c r="A21" s="279">
        <v>9</v>
      </c>
      <c r="B21" s="246">
        <v>5</v>
      </c>
      <c r="C21" s="246">
        <v>5</v>
      </c>
      <c r="D21" s="246" t="s">
        <v>212</v>
      </c>
      <c r="E21" s="246"/>
      <c r="F21" s="292">
        <v>44582</v>
      </c>
      <c r="G21" s="293">
        <v>0.93217884619600333</v>
      </c>
      <c r="H21" s="293">
        <v>0.56489443372375225</v>
      </c>
      <c r="I21" s="293">
        <v>0.60599362024674763</v>
      </c>
      <c r="J21" s="293"/>
      <c r="K21" s="292">
        <v>0</v>
      </c>
      <c r="L21" s="293"/>
      <c r="M21" s="292">
        <v>782645.75887255836</v>
      </c>
      <c r="N21" s="77">
        <v>532199.11603333976</v>
      </c>
      <c r="O21" s="292">
        <v>522959.59568190965</v>
      </c>
      <c r="P21" s="292">
        <v>9239.5203514301102</v>
      </c>
      <c r="Q21" s="292">
        <v>526701.87465052155</v>
      </c>
      <c r="R21" s="235">
        <v>1.1182790620238672</v>
      </c>
      <c r="S21" s="234"/>
      <c r="T21" s="238">
        <v>61332.166366791236</v>
      </c>
      <c r="U21" s="294">
        <v>588034.04101731279</v>
      </c>
      <c r="V21" s="293"/>
      <c r="W21" s="292">
        <v>27290.427050806138</v>
      </c>
      <c r="X21" s="241"/>
      <c r="Y21" s="247"/>
      <c r="Z21" s="241"/>
    </row>
    <row r="22" spans="1:26" ht="18.75" customHeight="1" x14ac:dyDescent="0.2">
      <c r="A22" s="279">
        <v>10</v>
      </c>
      <c r="B22" s="246">
        <v>10</v>
      </c>
      <c r="C22" s="246">
        <v>10</v>
      </c>
      <c r="D22" s="246" t="s">
        <v>213</v>
      </c>
      <c r="E22" s="246"/>
      <c r="F22" s="292">
        <v>58335</v>
      </c>
      <c r="G22" s="293">
        <v>0.93117301669413</v>
      </c>
      <c r="H22" s="293">
        <v>0.67633303434437553</v>
      </c>
      <c r="I22" s="293">
        <v>0.72632370377903266</v>
      </c>
      <c r="J22" s="293"/>
      <c r="K22" s="292">
        <v>0</v>
      </c>
      <c r="L22" s="293"/>
      <c r="M22" s="292">
        <v>835525.97030571406</v>
      </c>
      <c r="N22" s="77">
        <v>568157.65980788553</v>
      </c>
      <c r="O22" s="292">
        <v>556535.95306354272</v>
      </c>
      <c r="P22" s="292">
        <v>11621.70674434281</v>
      </c>
      <c r="Q22" s="292">
        <v>561243.08796605933</v>
      </c>
      <c r="R22" s="235">
        <v>1.1182790620238672</v>
      </c>
      <c r="S22" s="234"/>
      <c r="T22" s="238">
        <v>80252.387174347648</v>
      </c>
      <c r="U22" s="294">
        <v>641495.47514040698</v>
      </c>
      <c r="V22" s="293"/>
      <c r="W22" s="292">
        <v>29134.3309322079</v>
      </c>
      <c r="X22" s="241"/>
      <c r="Y22" s="247"/>
      <c r="Z22" s="241"/>
    </row>
    <row r="23" spans="1:26" ht="18.75" customHeight="1" x14ac:dyDescent="0.2">
      <c r="A23" s="279">
        <v>11</v>
      </c>
      <c r="B23" s="246">
        <v>11</v>
      </c>
      <c r="C23" s="246">
        <v>11</v>
      </c>
      <c r="D23" s="246" t="s">
        <v>214</v>
      </c>
      <c r="E23" s="246"/>
      <c r="F23" s="292">
        <v>39831</v>
      </c>
      <c r="G23" s="293">
        <v>1.0076644152993226</v>
      </c>
      <c r="H23" s="293">
        <v>0.82574661282842798</v>
      </c>
      <c r="I23" s="293">
        <v>0.81946588595484271</v>
      </c>
      <c r="J23" s="293"/>
      <c r="K23" s="292">
        <v>0</v>
      </c>
      <c r="L23" s="293"/>
      <c r="M23" s="292">
        <v>510147.82027344068</v>
      </c>
      <c r="N23" s="77">
        <v>346900.51778593968</v>
      </c>
      <c r="O23" s="292">
        <v>335624.22586385813</v>
      </c>
      <c r="P23" s="292">
        <v>11276.291922081553</v>
      </c>
      <c r="Q23" s="292">
        <v>340191.45754893171</v>
      </c>
      <c r="R23" s="235">
        <v>1.1182790620238672</v>
      </c>
      <c r="S23" s="234"/>
      <c r="T23" s="238">
        <v>54796.140113850022</v>
      </c>
      <c r="U23" s="294">
        <v>394987.59766278171</v>
      </c>
      <c r="V23" s="293"/>
      <c r="W23" s="292">
        <v>17788.573842597285</v>
      </c>
      <c r="X23" s="241"/>
      <c r="Y23" s="247"/>
      <c r="Z23" s="241"/>
    </row>
    <row r="24" spans="1:26" ht="18.75" customHeight="1" x14ac:dyDescent="0.2">
      <c r="A24" s="279">
        <v>12</v>
      </c>
      <c r="B24" s="246">
        <v>3</v>
      </c>
      <c r="C24" s="246">
        <v>3</v>
      </c>
      <c r="D24" s="246" t="s">
        <v>215</v>
      </c>
      <c r="E24" s="246"/>
      <c r="F24" s="292">
        <v>17987</v>
      </c>
      <c r="G24" s="293">
        <v>1.1982347288407023</v>
      </c>
      <c r="H24" s="293">
        <v>0.65109943995332265</v>
      </c>
      <c r="I24" s="293">
        <v>0.5433822140869381</v>
      </c>
      <c r="J24" s="293"/>
      <c r="K24" s="292">
        <v>0</v>
      </c>
      <c r="L24" s="293"/>
      <c r="M24" s="292">
        <v>444588.63889206044</v>
      </c>
      <c r="N24" s="77">
        <v>302320.27444660111</v>
      </c>
      <c r="O24" s="292">
        <v>299347.71083071479</v>
      </c>
      <c r="P24" s="292">
        <v>2972.5636158863199</v>
      </c>
      <c r="Q24" s="292">
        <v>300551.68699825148</v>
      </c>
      <c r="R24" s="235">
        <v>1.1182790620238672</v>
      </c>
      <c r="S24" s="234"/>
      <c r="T24" s="238">
        <v>24745.001938887312</v>
      </c>
      <c r="U24" s="294">
        <v>325296.68893713877</v>
      </c>
      <c r="V24" s="293"/>
      <c r="W24" s="292">
        <v>15502.561254250199</v>
      </c>
      <c r="X24" s="241"/>
      <c r="Y24" s="247"/>
      <c r="Z24" s="241"/>
    </row>
    <row r="25" spans="1:26" ht="18.75" customHeight="1" x14ac:dyDescent="0.2">
      <c r="A25" s="279">
        <v>13</v>
      </c>
      <c r="B25" s="246">
        <v>13</v>
      </c>
      <c r="C25" s="246">
        <v>13</v>
      </c>
      <c r="D25" s="246" t="s">
        <v>216</v>
      </c>
      <c r="E25" s="246"/>
      <c r="F25" s="292">
        <v>37422</v>
      </c>
      <c r="G25" s="293">
        <v>1.0402892487902944</v>
      </c>
      <c r="H25" s="293">
        <v>0.86969198455635854</v>
      </c>
      <c r="I25" s="293">
        <v>0.83600977859540915</v>
      </c>
      <c r="J25" s="293"/>
      <c r="K25" s="292">
        <v>0</v>
      </c>
      <c r="L25" s="293"/>
      <c r="M25" s="292">
        <v>476341.46445242362</v>
      </c>
      <c r="N25" s="77">
        <v>323912.1958276481</v>
      </c>
      <c r="O25" s="292">
        <v>293694.0894839415</v>
      </c>
      <c r="P25" s="292">
        <v>30218.106343706604</v>
      </c>
      <c r="Q25" s="292">
        <v>305933.31614724197</v>
      </c>
      <c r="R25" s="235">
        <v>1.1182790620238672</v>
      </c>
      <c r="S25" s="234"/>
      <c r="T25" s="238">
        <v>51482.040504644516</v>
      </c>
      <c r="U25" s="294">
        <v>357415.35665188648</v>
      </c>
      <c r="V25" s="293"/>
      <c r="W25" s="292">
        <v>16609.764813189013</v>
      </c>
      <c r="X25" s="241"/>
      <c r="Y25" s="247"/>
      <c r="Z25" s="241"/>
    </row>
    <row r="26" spans="1:26" ht="18.75" customHeight="1" x14ac:dyDescent="0.2">
      <c r="A26" s="279">
        <v>14</v>
      </c>
      <c r="B26" s="246">
        <v>7</v>
      </c>
      <c r="C26" s="246">
        <v>7</v>
      </c>
      <c r="D26" s="246" t="s">
        <v>217</v>
      </c>
      <c r="E26" s="246"/>
      <c r="F26" s="292">
        <v>28434</v>
      </c>
      <c r="G26" s="293">
        <v>1.5698195198898295</v>
      </c>
      <c r="H26" s="293">
        <v>1.0465145017744837</v>
      </c>
      <c r="I26" s="293">
        <v>0.66664638101068363</v>
      </c>
      <c r="J26" s="293"/>
      <c r="K26" s="292">
        <v>0</v>
      </c>
      <c r="L26" s="293"/>
      <c r="M26" s="292">
        <v>762967.81675064703</v>
      </c>
      <c r="N26" s="77">
        <v>518818.11539044004</v>
      </c>
      <c r="O26" s="292">
        <v>511042.31308984658</v>
      </c>
      <c r="P26" s="292">
        <v>7775.8023005934665</v>
      </c>
      <c r="Q26" s="292">
        <v>514191.7429635619</v>
      </c>
      <c r="R26" s="235">
        <v>1.1182790620238672</v>
      </c>
      <c r="S26" s="234"/>
      <c r="T26" s="238">
        <v>7319.9591230781589</v>
      </c>
      <c r="U26" s="294">
        <v>521511.70208664006</v>
      </c>
      <c r="V26" s="293"/>
      <c r="W26" s="292">
        <v>26604.268034546199</v>
      </c>
      <c r="X26" s="241"/>
      <c r="Y26" s="247"/>
      <c r="Z26" s="241"/>
    </row>
    <row r="27" spans="1:26" ht="18.75" customHeight="1" x14ac:dyDescent="0.2">
      <c r="A27" s="279">
        <v>15</v>
      </c>
      <c r="B27" s="246">
        <v>1</v>
      </c>
      <c r="C27" s="246">
        <v>1</v>
      </c>
      <c r="D27" s="246" t="s">
        <v>218</v>
      </c>
      <c r="E27" s="246"/>
      <c r="F27" s="292">
        <v>22246</v>
      </c>
      <c r="G27" s="293">
        <v>2.4977008033748263</v>
      </c>
      <c r="H27" s="293">
        <v>0.80335085360315339</v>
      </c>
      <c r="I27" s="293">
        <v>0.3216361433353776</v>
      </c>
      <c r="J27" s="293"/>
      <c r="K27" s="292">
        <v>0</v>
      </c>
      <c r="L27" s="293"/>
      <c r="M27" s="292">
        <v>1499521.1694587646</v>
      </c>
      <c r="N27" s="77">
        <v>1019674.39523196</v>
      </c>
      <c r="O27" s="292">
        <v>949750.58761697519</v>
      </c>
      <c r="P27" s="292">
        <v>69923.807614984806</v>
      </c>
      <c r="Q27" s="292">
        <v>978071.79745145747</v>
      </c>
      <c r="R27" s="235">
        <v>1.1182790620238672</v>
      </c>
      <c r="S27" s="234"/>
      <c r="T27" s="238">
        <v>5726.9399539986189</v>
      </c>
      <c r="U27" s="294">
        <v>983798.73740545614</v>
      </c>
      <c r="V27" s="293"/>
      <c r="W27" s="292">
        <v>52287.478239459189</v>
      </c>
      <c r="X27" s="241"/>
      <c r="Y27" s="247"/>
      <c r="Z27" s="241"/>
    </row>
    <row r="28" spans="1:26" ht="18.75" customHeight="1" x14ac:dyDescent="0.2">
      <c r="A28" s="279">
        <v>16</v>
      </c>
      <c r="B28" s="246">
        <v>2</v>
      </c>
      <c r="C28" s="246">
        <v>2</v>
      </c>
      <c r="D28" s="246" t="s">
        <v>219</v>
      </c>
      <c r="E28" s="246"/>
      <c r="F28" s="292">
        <v>30779</v>
      </c>
      <c r="G28" s="293">
        <v>1.7302334986096197</v>
      </c>
      <c r="H28" s="293">
        <v>0.68249557656269688</v>
      </c>
      <c r="I28" s="293">
        <v>0.39445287419942821</v>
      </c>
      <c r="J28" s="293"/>
      <c r="K28" s="292">
        <v>0</v>
      </c>
      <c r="L28" s="293"/>
      <c r="M28" s="292">
        <v>1325997.1309168995</v>
      </c>
      <c r="N28" s="77">
        <v>901678.04902349168</v>
      </c>
      <c r="O28" s="292">
        <v>888486.70443251205</v>
      </c>
      <c r="P28" s="292">
        <v>13191.344590979628</v>
      </c>
      <c r="Q28" s="292">
        <v>893829.58907942928</v>
      </c>
      <c r="R28" s="235">
        <v>1.1182790620238672</v>
      </c>
      <c r="S28" s="234"/>
      <c r="T28" s="238">
        <v>7923.6485140754958</v>
      </c>
      <c r="U28" s="294">
        <v>901753.23759350483</v>
      </c>
      <c r="V28" s="293"/>
      <c r="W28" s="292">
        <v>46236.790477207935</v>
      </c>
      <c r="X28" s="241"/>
      <c r="Y28" s="247"/>
      <c r="Z28" s="241"/>
    </row>
    <row r="29" spans="1:26" ht="18.75" customHeight="1" x14ac:dyDescent="0.2">
      <c r="A29" s="279">
        <v>17</v>
      </c>
      <c r="B29" s="246">
        <v>9</v>
      </c>
      <c r="C29" s="246">
        <v>9</v>
      </c>
      <c r="D29" s="246" t="s">
        <v>220</v>
      </c>
      <c r="E29" s="246"/>
      <c r="F29" s="292">
        <v>28311</v>
      </c>
      <c r="G29" s="293">
        <v>1.7407998165452083</v>
      </c>
      <c r="H29" s="293">
        <v>1.244064571711571</v>
      </c>
      <c r="I29" s="293">
        <v>0.71465113902673882</v>
      </c>
      <c r="J29" s="293"/>
      <c r="K29" s="292">
        <v>0</v>
      </c>
      <c r="L29" s="293"/>
      <c r="M29" s="292">
        <v>774559.21764253138</v>
      </c>
      <c r="N29" s="77">
        <v>526700.26799692132</v>
      </c>
      <c r="O29" s="292">
        <v>521094.48033787153</v>
      </c>
      <c r="P29" s="292">
        <v>5605.7876590497908</v>
      </c>
      <c r="Q29" s="292">
        <v>523364.99011121911</v>
      </c>
      <c r="R29" s="235">
        <v>1.1182790620238672</v>
      </c>
      <c r="S29" s="234"/>
      <c r="T29" s="238">
        <v>7288.2943916953564</v>
      </c>
      <c r="U29" s="294">
        <v>530653.28450291452</v>
      </c>
      <c r="V29" s="293"/>
      <c r="W29" s="292">
        <v>27008.453806807094</v>
      </c>
      <c r="X29" s="241"/>
      <c r="Y29" s="247"/>
      <c r="Z29" s="241"/>
    </row>
    <row r="30" spans="1:26" ht="18.75" customHeight="1" x14ac:dyDescent="0.2">
      <c r="A30" s="279">
        <v>18</v>
      </c>
      <c r="B30" s="246">
        <v>22</v>
      </c>
      <c r="C30" s="246">
        <v>22</v>
      </c>
      <c r="D30" s="246" t="s">
        <v>221</v>
      </c>
      <c r="E30" s="246"/>
      <c r="F30" s="292">
        <v>124552</v>
      </c>
      <c r="G30" s="293">
        <v>1.0166825025487456</v>
      </c>
      <c r="H30" s="293">
        <v>1.8285136864444842</v>
      </c>
      <c r="I30" s="293">
        <v>1.798510038149117</v>
      </c>
      <c r="J30" s="293"/>
      <c r="K30" s="292">
        <v>0</v>
      </c>
      <c r="L30" s="293"/>
      <c r="M30" s="292">
        <v>0</v>
      </c>
      <c r="N30" s="77">
        <v>0</v>
      </c>
      <c r="O30" s="292">
        <v>0</v>
      </c>
      <c r="P30" s="292">
        <v>0</v>
      </c>
      <c r="Q30" s="292">
        <v>0</v>
      </c>
      <c r="R30" s="235">
        <v>1.1182790620238672</v>
      </c>
      <c r="S30" s="234"/>
      <c r="T30" s="238">
        <v>32064.273359275197</v>
      </c>
      <c r="U30" s="294">
        <v>32064.273359275197</v>
      </c>
      <c r="V30" s="293"/>
      <c r="W30" s="292">
        <v>0</v>
      </c>
      <c r="X30" s="241"/>
      <c r="Y30" s="247"/>
      <c r="Z30" s="241"/>
    </row>
    <row r="31" spans="1:26" ht="18.75" customHeight="1" x14ac:dyDescent="0.2">
      <c r="A31" s="279">
        <v>19</v>
      </c>
      <c r="B31" s="246">
        <v>4</v>
      </c>
      <c r="C31" s="246">
        <v>4</v>
      </c>
      <c r="D31" s="246" t="s">
        <v>222</v>
      </c>
      <c r="E31" s="246"/>
      <c r="F31" s="292">
        <v>48154</v>
      </c>
      <c r="G31" s="293">
        <v>1.0239162171642713</v>
      </c>
      <c r="H31" s="293">
        <v>0.59323742044701744</v>
      </c>
      <c r="I31" s="293">
        <v>0.57938082286652737</v>
      </c>
      <c r="J31" s="293"/>
      <c r="K31" s="292">
        <v>0</v>
      </c>
      <c r="L31" s="293"/>
      <c r="M31" s="292">
        <v>966176.29113663151</v>
      </c>
      <c r="N31" s="77">
        <v>656999.87797290948</v>
      </c>
      <c r="O31" s="292">
        <v>649222.70090297901</v>
      </c>
      <c r="P31" s="292">
        <v>7777.1770699304761</v>
      </c>
      <c r="Q31" s="292">
        <v>652372.68759892974</v>
      </c>
      <c r="R31" s="235">
        <v>1.1182790620238672</v>
      </c>
      <c r="S31" s="234"/>
      <c r="T31" s="238">
        <v>12396.613617947023</v>
      </c>
      <c r="U31" s="294">
        <v>664769.30121687672</v>
      </c>
      <c r="V31" s="293"/>
      <c r="W31" s="292">
        <v>33690.035744225104</v>
      </c>
      <c r="X31" s="241"/>
      <c r="Y31" s="247"/>
      <c r="Z31" s="241"/>
    </row>
    <row r="32" spans="1:26" ht="18.75" customHeight="1" x14ac:dyDescent="0.2">
      <c r="A32" s="279">
        <v>20</v>
      </c>
      <c r="B32" s="246">
        <v>17</v>
      </c>
      <c r="C32" s="246">
        <v>17</v>
      </c>
      <c r="D32" s="246" t="s">
        <v>223</v>
      </c>
      <c r="E32" s="246"/>
      <c r="F32" s="292">
        <v>20000</v>
      </c>
      <c r="G32" s="293">
        <v>2.1539185439087847</v>
      </c>
      <c r="H32" s="293">
        <v>2.3045739834406631</v>
      </c>
      <c r="I32" s="293">
        <v>1.0699448175317157</v>
      </c>
      <c r="J32" s="293"/>
      <c r="K32" s="292">
        <v>0</v>
      </c>
      <c r="L32" s="293"/>
      <c r="M32" s="292">
        <v>238096.56889994326</v>
      </c>
      <c r="N32" s="77">
        <v>161905.66685196143</v>
      </c>
      <c r="O32" s="292">
        <v>231434.75623059794</v>
      </c>
      <c r="P32" s="292">
        <v>0</v>
      </c>
      <c r="Q32" s="292">
        <v>231434.75623059794</v>
      </c>
      <c r="R32" s="235">
        <v>1.1182790620238672</v>
      </c>
      <c r="S32" s="234"/>
      <c r="T32" s="238">
        <v>5148.7368102118298</v>
      </c>
      <c r="U32" s="294">
        <v>236583.49304080976</v>
      </c>
      <c r="V32" s="293"/>
      <c r="W32" s="292">
        <v>8302.2963722073873</v>
      </c>
      <c r="X32" s="241"/>
      <c r="Y32" s="247"/>
      <c r="Z32" s="241"/>
    </row>
    <row r="33" spans="1:26" ht="18.75" customHeight="1" x14ac:dyDescent="0.2">
      <c r="A33" s="279">
        <v>21</v>
      </c>
      <c r="B33" s="246">
        <v>21</v>
      </c>
      <c r="C33" s="246">
        <v>21</v>
      </c>
      <c r="D33" s="246" t="s">
        <v>224</v>
      </c>
      <c r="E33" s="246"/>
      <c r="F33" s="292">
        <v>35993</v>
      </c>
      <c r="G33" s="293">
        <v>1.4595989355152812</v>
      </c>
      <c r="H33" s="293">
        <v>2.5001986804756924</v>
      </c>
      <c r="I33" s="293">
        <v>1.7129353959093214</v>
      </c>
      <c r="J33" s="293"/>
      <c r="K33" s="292">
        <v>0</v>
      </c>
      <c r="L33" s="293"/>
      <c r="M33" s="292">
        <v>0</v>
      </c>
      <c r="N33" s="77">
        <v>0</v>
      </c>
      <c r="O33" s="292">
        <v>0</v>
      </c>
      <c r="P33" s="292">
        <v>0</v>
      </c>
      <c r="Q33" s="292">
        <v>0</v>
      </c>
      <c r="R33" s="235">
        <v>1.1182790620238672</v>
      </c>
      <c r="S33" s="234"/>
      <c r="T33" s="238">
        <v>9265.9242004977204</v>
      </c>
      <c r="U33" s="294">
        <v>9265.9242004977204</v>
      </c>
      <c r="V33" s="293"/>
      <c r="W33" s="292">
        <v>0</v>
      </c>
      <c r="X33" s="241"/>
      <c r="Y33" s="247"/>
      <c r="Z33" s="241"/>
    </row>
    <row r="34" spans="1:26" ht="18.75" customHeight="1" x14ac:dyDescent="0.2">
      <c r="A34" s="279">
        <v>22</v>
      </c>
      <c r="B34" s="246">
        <v>20</v>
      </c>
      <c r="C34" s="246">
        <v>20</v>
      </c>
      <c r="D34" s="246" t="s">
        <v>225</v>
      </c>
      <c r="E34" s="246"/>
      <c r="F34" s="292">
        <v>44550</v>
      </c>
      <c r="G34" s="293">
        <v>1.0631169215130751</v>
      </c>
      <c r="H34" s="293">
        <v>1.6141849367474705</v>
      </c>
      <c r="I34" s="293">
        <v>1.5183512782865791</v>
      </c>
      <c r="J34" s="293"/>
      <c r="K34" s="292">
        <v>0</v>
      </c>
      <c r="L34" s="293"/>
      <c r="M34" s="292">
        <v>0</v>
      </c>
      <c r="N34" s="77">
        <v>0</v>
      </c>
      <c r="O34" s="292">
        <v>0</v>
      </c>
      <c r="P34" s="292">
        <v>0</v>
      </c>
      <c r="Q34" s="292">
        <v>0</v>
      </c>
      <c r="R34" s="235">
        <v>1.1182790620238672</v>
      </c>
      <c r="S34" s="234"/>
      <c r="T34" s="238">
        <v>11468.811244746852</v>
      </c>
      <c r="U34" s="294">
        <v>11468.811244746852</v>
      </c>
      <c r="V34" s="293"/>
      <c r="W34" s="292">
        <v>0</v>
      </c>
      <c r="X34" s="241"/>
      <c r="Y34" s="247"/>
      <c r="Z34" s="241"/>
    </row>
    <row r="35" spans="1:26" x14ac:dyDescent="0.25">
      <c r="X35" s="241"/>
    </row>
    <row r="36" spans="1:26" x14ac:dyDescent="0.25">
      <c r="O36" s="241"/>
      <c r="V36" s="241"/>
    </row>
    <row r="37" spans="1:26" x14ac:dyDescent="0.25">
      <c r="U37" s="241"/>
      <c r="V37" s="241"/>
    </row>
    <row r="38" spans="1:26" x14ac:dyDescent="0.25">
      <c r="V38" s="241"/>
    </row>
    <row r="39" spans="1:26" x14ac:dyDescent="0.25">
      <c r="V39" s="241"/>
    </row>
    <row r="40" spans="1:26" x14ac:dyDescent="0.25">
      <c r="V40" s="241"/>
    </row>
    <row r="41" spans="1:26" x14ac:dyDescent="0.25">
      <c r="V41" s="241"/>
    </row>
    <row r="42" spans="1:26" x14ac:dyDescent="0.25">
      <c r="V42" s="241"/>
    </row>
    <row r="43" spans="1:26" x14ac:dyDescent="0.25">
      <c r="V43" s="241"/>
    </row>
    <row r="44" spans="1:26" x14ac:dyDescent="0.25">
      <c r="V44" s="241"/>
    </row>
    <row r="45" spans="1:26" x14ac:dyDescent="0.25">
      <c r="V45" s="241"/>
    </row>
    <row r="46" spans="1:26" x14ac:dyDescent="0.25">
      <c r="V46" s="241"/>
    </row>
    <row r="47" spans="1:26" x14ac:dyDescent="0.25">
      <c r="V47" s="241"/>
    </row>
    <row r="48" spans="1:26" x14ac:dyDescent="0.25">
      <c r="V48" s="241"/>
    </row>
    <row r="49" spans="7:22" x14ac:dyDescent="0.25">
      <c r="V49" s="241"/>
    </row>
    <row r="50" spans="7:22" x14ac:dyDescent="0.25">
      <c r="V50" s="241"/>
    </row>
    <row r="51" spans="7:22" x14ac:dyDescent="0.25">
      <c r="V51" s="241"/>
    </row>
    <row r="52" spans="7:22" x14ac:dyDescent="0.25">
      <c r="V52" s="241"/>
    </row>
    <row r="53" spans="7:22" x14ac:dyDescent="0.25">
      <c r="V53" s="241"/>
    </row>
    <row r="54" spans="7:22" x14ac:dyDescent="0.25">
      <c r="V54" s="241"/>
    </row>
    <row r="55" spans="7:22" x14ac:dyDescent="0.25">
      <c r="V55" s="241"/>
    </row>
    <row r="56" spans="7:22" x14ac:dyDescent="0.25">
      <c r="V56" s="241"/>
    </row>
    <row r="57" spans="7:22" x14ac:dyDescent="0.25">
      <c r="V57" s="241"/>
    </row>
    <row r="59" spans="7:22" x14ac:dyDescent="0.25">
      <c r="G59" s="239"/>
      <c r="H59" s="239"/>
      <c r="I59" s="239"/>
      <c r="R59" s="239"/>
      <c r="S59" s="239"/>
    </row>
    <row r="60" spans="7:22" x14ac:dyDescent="0.25">
      <c r="G60" s="239"/>
      <c r="H60" s="239"/>
      <c r="I60" s="239"/>
      <c r="R60" s="239"/>
      <c r="S60" s="239"/>
    </row>
    <row r="61" spans="7:22" x14ac:dyDescent="0.25">
      <c r="G61" s="239"/>
      <c r="H61" s="239"/>
      <c r="I61" s="239"/>
      <c r="R61" s="239"/>
      <c r="S61" s="239"/>
    </row>
    <row r="62" spans="7:22" x14ac:dyDescent="0.25">
      <c r="G62" s="239"/>
      <c r="H62" s="239"/>
      <c r="I62" s="239"/>
      <c r="R62" s="239"/>
      <c r="S62" s="239"/>
    </row>
    <row r="63" spans="7:22" x14ac:dyDescent="0.25">
      <c r="G63" s="239"/>
      <c r="H63" s="239"/>
      <c r="I63" s="239"/>
      <c r="R63" s="239"/>
      <c r="S63" s="239"/>
    </row>
    <row r="64" spans="7:22" x14ac:dyDescent="0.25">
      <c r="G64" s="239"/>
      <c r="H64" s="239"/>
      <c r="I64" s="239"/>
      <c r="R64" s="239"/>
      <c r="S64" s="239"/>
    </row>
    <row r="65" spans="7:19" x14ac:dyDescent="0.25">
      <c r="G65" s="239"/>
      <c r="H65" s="239"/>
      <c r="I65" s="239"/>
      <c r="R65" s="239"/>
      <c r="S65" s="239"/>
    </row>
    <row r="66" spans="7:19" x14ac:dyDescent="0.25">
      <c r="G66" s="239"/>
      <c r="H66" s="239"/>
      <c r="I66" s="239"/>
      <c r="R66" s="239"/>
      <c r="S66" s="239"/>
    </row>
    <row r="67" spans="7:19" x14ac:dyDescent="0.25">
      <c r="G67" s="239"/>
      <c r="H67" s="239"/>
      <c r="I67" s="239"/>
      <c r="R67" s="239"/>
      <c r="S67" s="239"/>
    </row>
    <row r="68" spans="7:19" x14ac:dyDescent="0.25">
      <c r="G68" s="239"/>
      <c r="H68" s="239"/>
      <c r="I68" s="239"/>
      <c r="R68" s="239"/>
      <c r="S68" s="239"/>
    </row>
    <row r="69" spans="7:19" x14ac:dyDescent="0.25">
      <c r="G69" s="239"/>
      <c r="H69" s="239"/>
      <c r="I69" s="239"/>
      <c r="R69" s="239"/>
      <c r="S69" s="239"/>
    </row>
    <row r="70" spans="7:19" x14ac:dyDescent="0.25">
      <c r="G70" s="239"/>
      <c r="H70" s="239"/>
      <c r="I70" s="239"/>
      <c r="R70" s="239"/>
      <c r="S70" s="239"/>
    </row>
    <row r="71" spans="7:19" x14ac:dyDescent="0.25">
      <c r="G71" s="239"/>
      <c r="H71" s="239"/>
      <c r="I71" s="239"/>
      <c r="R71" s="239"/>
      <c r="S71" s="239"/>
    </row>
    <row r="72" spans="7:19" x14ac:dyDescent="0.25">
      <c r="G72" s="239"/>
      <c r="H72" s="239"/>
      <c r="I72" s="239"/>
      <c r="R72" s="239"/>
      <c r="S72" s="239"/>
    </row>
    <row r="73" spans="7:19" x14ac:dyDescent="0.25">
      <c r="G73" s="239"/>
      <c r="H73" s="239"/>
      <c r="I73" s="239"/>
      <c r="R73" s="239"/>
      <c r="S73" s="239"/>
    </row>
    <row r="74" spans="7:19" x14ac:dyDescent="0.25">
      <c r="G74" s="239"/>
      <c r="H74" s="239"/>
      <c r="I74" s="239"/>
      <c r="R74" s="239"/>
      <c r="S74" s="239"/>
    </row>
    <row r="75" spans="7:19" x14ac:dyDescent="0.25">
      <c r="G75" s="239"/>
      <c r="H75" s="239"/>
      <c r="I75" s="239"/>
      <c r="R75" s="239"/>
      <c r="S75" s="239"/>
    </row>
    <row r="76" spans="7:19" x14ac:dyDescent="0.25">
      <c r="G76" s="239"/>
      <c r="H76" s="239"/>
      <c r="I76" s="239"/>
      <c r="R76" s="239"/>
      <c r="S76" s="239"/>
    </row>
    <row r="77" spans="7:19" x14ac:dyDescent="0.25">
      <c r="G77" s="239"/>
      <c r="H77" s="239"/>
      <c r="I77" s="239"/>
      <c r="R77" s="239"/>
      <c r="S77" s="239"/>
    </row>
    <row r="78" spans="7:19" x14ac:dyDescent="0.25">
      <c r="G78" s="239"/>
      <c r="H78" s="239"/>
      <c r="I78" s="239"/>
      <c r="R78" s="239"/>
      <c r="S78" s="239"/>
    </row>
    <row r="79" spans="7:19" x14ac:dyDescent="0.25">
      <c r="G79" s="239"/>
      <c r="H79" s="239"/>
      <c r="I79" s="239"/>
      <c r="R79" s="239"/>
      <c r="S79" s="239"/>
    </row>
    <row r="80" spans="7:19" x14ac:dyDescent="0.25">
      <c r="G80" s="239"/>
      <c r="H80" s="239"/>
      <c r="I80" s="239"/>
      <c r="R80" s="239"/>
      <c r="S80" s="239"/>
    </row>
    <row r="81" spans="7:7" x14ac:dyDescent="0.25">
      <c r="G81" s="239"/>
    </row>
    <row r="82" spans="7:7" x14ac:dyDescent="0.25">
      <c r="G82" s="239"/>
    </row>
    <row r="83" spans="7:7" x14ac:dyDescent="0.25">
      <c r="G83" s="239"/>
    </row>
    <row r="84" spans="7:7" x14ac:dyDescent="0.25">
      <c r="G84" s="239"/>
    </row>
    <row r="85" spans="7:7" x14ac:dyDescent="0.25">
      <c r="G85" s="239"/>
    </row>
    <row r="86" spans="7:7" x14ac:dyDescent="0.25">
      <c r="G86" s="239"/>
    </row>
    <row r="87" spans="7:7" x14ac:dyDescent="0.25">
      <c r="G87" s="239"/>
    </row>
    <row r="88" spans="7:7" x14ac:dyDescent="0.25">
      <c r="G88" s="239"/>
    </row>
    <row r="89" spans="7:7" x14ac:dyDescent="0.25">
      <c r="G89" s="239"/>
    </row>
    <row r="90" spans="7:7" x14ac:dyDescent="0.25">
      <c r="G90" s="239"/>
    </row>
    <row r="91" spans="7:7" x14ac:dyDescent="0.25">
      <c r="G91" s="239"/>
    </row>
    <row r="92" spans="7:7" x14ac:dyDescent="0.25">
      <c r="G92" s="239"/>
    </row>
    <row r="93" spans="7:7" x14ac:dyDescent="0.25">
      <c r="G93" s="239"/>
    </row>
    <row r="94" spans="7:7" x14ac:dyDescent="0.25">
      <c r="G94" s="239"/>
    </row>
    <row r="95" spans="7:7" x14ac:dyDescent="0.25">
      <c r="G95" s="239"/>
    </row>
    <row r="96" spans="7:7" x14ac:dyDescent="0.25">
      <c r="G96" s="239"/>
    </row>
    <row r="97" spans="7:7" x14ac:dyDescent="0.25">
      <c r="G97" s="239"/>
    </row>
    <row r="98" spans="7:7" x14ac:dyDescent="0.25">
      <c r="G98" s="239"/>
    </row>
    <row r="99" spans="7:7" x14ac:dyDescent="0.25">
      <c r="G99" s="239"/>
    </row>
    <row r="100" spans="7:7" x14ac:dyDescent="0.25">
      <c r="G100" s="239"/>
    </row>
    <row r="101" spans="7:7" x14ac:dyDescent="0.25">
      <c r="G101" s="239"/>
    </row>
    <row r="102" spans="7:7" x14ac:dyDescent="0.25">
      <c r="G102" s="239"/>
    </row>
    <row r="103" spans="7:7" x14ac:dyDescent="0.25">
      <c r="G103" s="239"/>
    </row>
    <row r="104" spans="7:7" x14ac:dyDescent="0.25">
      <c r="G104" s="239"/>
    </row>
    <row r="105" spans="7:7" x14ac:dyDescent="0.25">
      <c r="G105" s="239"/>
    </row>
    <row r="106" spans="7:7" x14ac:dyDescent="0.25">
      <c r="G106" s="239"/>
    </row>
    <row r="107" spans="7:7" x14ac:dyDescent="0.25">
      <c r="G107" s="239"/>
    </row>
    <row r="108" spans="7:7" x14ac:dyDescent="0.25">
      <c r="G108" s="239"/>
    </row>
    <row r="109" spans="7:7" x14ac:dyDescent="0.25">
      <c r="G109" s="239"/>
    </row>
    <row r="110" spans="7:7" x14ac:dyDescent="0.25">
      <c r="G110" s="239"/>
    </row>
    <row r="111" spans="7:7" x14ac:dyDescent="0.25">
      <c r="G111" s="239"/>
    </row>
    <row r="112" spans="7:7" x14ac:dyDescent="0.25">
      <c r="G112" s="239"/>
    </row>
    <row r="113" spans="7:7" x14ac:dyDescent="0.25">
      <c r="G113" s="239"/>
    </row>
    <row r="114" spans="7:7" x14ac:dyDescent="0.25">
      <c r="G114" s="239"/>
    </row>
    <row r="115" spans="7:7" x14ac:dyDescent="0.25">
      <c r="G115" s="239"/>
    </row>
    <row r="116" spans="7:7" x14ac:dyDescent="0.25">
      <c r="G116" s="239"/>
    </row>
    <row r="117" spans="7:7" x14ac:dyDescent="0.25">
      <c r="G117" s="239"/>
    </row>
    <row r="118" spans="7:7" x14ac:dyDescent="0.25">
      <c r="G118" s="239"/>
    </row>
    <row r="119" spans="7:7" x14ac:dyDescent="0.25">
      <c r="G119" s="239"/>
    </row>
    <row r="120" spans="7:7" x14ac:dyDescent="0.25">
      <c r="G120" s="239"/>
    </row>
    <row r="121" spans="7:7" x14ac:dyDescent="0.25">
      <c r="G121" s="239"/>
    </row>
    <row r="122" spans="7:7" x14ac:dyDescent="0.25">
      <c r="G122" s="239"/>
    </row>
    <row r="123" spans="7:7" x14ac:dyDescent="0.25">
      <c r="G123" s="239"/>
    </row>
    <row r="124" spans="7:7" x14ac:dyDescent="0.25">
      <c r="G124" s="239"/>
    </row>
    <row r="125" spans="7:7" x14ac:dyDescent="0.25">
      <c r="G125" s="239"/>
    </row>
    <row r="126" spans="7:7" x14ac:dyDescent="0.25">
      <c r="G126" s="239"/>
    </row>
    <row r="127" spans="7:7" x14ac:dyDescent="0.25">
      <c r="G127" s="239"/>
    </row>
    <row r="128" spans="7:7" x14ac:dyDescent="0.25">
      <c r="G128" s="239"/>
    </row>
    <row r="129" spans="7:7" x14ac:dyDescent="0.25">
      <c r="G129" s="239"/>
    </row>
    <row r="130" spans="7:7" x14ac:dyDescent="0.25">
      <c r="G130" s="239"/>
    </row>
    <row r="131" spans="7:7" x14ac:dyDescent="0.25">
      <c r="G131" s="239"/>
    </row>
    <row r="132" spans="7:7" x14ac:dyDescent="0.25">
      <c r="G132" s="239"/>
    </row>
    <row r="133" spans="7:7" x14ac:dyDescent="0.25">
      <c r="G133" s="239"/>
    </row>
    <row r="134" spans="7:7" x14ac:dyDescent="0.25">
      <c r="G134" s="239"/>
    </row>
    <row r="135" spans="7:7" x14ac:dyDescent="0.25">
      <c r="G135" s="239"/>
    </row>
    <row r="136" spans="7:7" x14ac:dyDescent="0.25">
      <c r="G136" s="239"/>
    </row>
    <row r="137" spans="7:7" x14ac:dyDescent="0.25">
      <c r="G137" s="239"/>
    </row>
    <row r="138" spans="7:7" x14ac:dyDescent="0.25">
      <c r="G138" s="239"/>
    </row>
    <row r="139" spans="7:7" x14ac:dyDescent="0.25">
      <c r="G139" s="239"/>
    </row>
    <row r="140" spans="7:7" x14ac:dyDescent="0.25">
      <c r="G140" s="239"/>
    </row>
    <row r="141" spans="7:7" x14ac:dyDescent="0.25">
      <c r="G141" s="239"/>
    </row>
    <row r="142" spans="7:7" x14ac:dyDescent="0.25">
      <c r="G142" s="239"/>
    </row>
    <row r="143" spans="7:7" x14ac:dyDescent="0.25">
      <c r="G143" s="239"/>
    </row>
    <row r="144" spans="7:7" x14ac:dyDescent="0.25">
      <c r="G144" s="239"/>
    </row>
    <row r="145" spans="7:7" x14ac:dyDescent="0.25">
      <c r="G145" s="239"/>
    </row>
    <row r="146" spans="7:7" x14ac:dyDescent="0.25">
      <c r="G146" s="239"/>
    </row>
    <row r="147" spans="7:7" x14ac:dyDescent="0.25">
      <c r="G147" s="239"/>
    </row>
    <row r="148" spans="7:7" x14ac:dyDescent="0.25">
      <c r="G148" s="239"/>
    </row>
    <row r="149" spans="7:7" x14ac:dyDescent="0.25">
      <c r="G149" s="239"/>
    </row>
    <row r="150" spans="7:7" x14ac:dyDescent="0.25">
      <c r="G150" s="239"/>
    </row>
    <row r="151" spans="7:7" x14ac:dyDescent="0.25">
      <c r="G151" s="239"/>
    </row>
    <row r="152" spans="7:7" x14ac:dyDescent="0.25">
      <c r="G152" s="239"/>
    </row>
    <row r="153" spans="7:7" x14ac:dyDescent="0.25">
      <c r="G153" s="239"/>
    </row>
    <row r="154" spans="7:7" x14ac:dyDescent="0.25">
      <c r="G154" s="239"/>
    </row>
    <row r="155" spans="7:7" x14ac:dyDescent="0.25">
      <c r="G155" s="239"/>
    </row>
    <row r="156" spans="7:7" x14ac:dyDescent="0.25">
      <c r="G156" s="239"/>
    </row>
  </sheetData>
  <mergeCells count="4">
    <mergeCell ref="F1:I1"/>
    <mergeCell ref="R1:T1"/>
    <mergeCell ref="M1:Q1"/>
    <mergeCell ref="U1:U2"/>
  </mergeCells>
  <pageMargins left="0.15748031496062992" right="0.15748031496062992" top="0.74803149606299213" bottom="0.98425196850393704" header="0.39370078740157483" footer="0.51181102362204722"/>
  <pageSetup paperSize="9" scale="53" firstPageNumber="2284" orientation="landscape" useFirstPageNumber="1" r:id="rId1"/>
  <headerFooter alignWithMargins="0">
    <oddHeader>&amp;R&amp;P</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Y81"/>
  <sheetViews>
    <sheetView zoomScale="85" zoomScaleNormal="85" workbookViewId="0">
      <pane xSplit="1" ySplit="12" topLeftCell="B13" activePane="bottomRight" state="frozen"/>
      <selection activeCell="M13" sqref="M13"/>
      <selection pane="topRight" activeCell="M13" sqref="M13"/>
      <selection pane="bottomLeft" activeCell="M13" sqref="M13"/>
      <selection pane="bottomRight" activeCell="N31" sqref="N31"/>
    </sheetView>
  </sheetViews>
  <sheetFormatPr defaultColWidth="17.5" defaultRowHeight="15.75" x14ac:dyDescent="0.25"/>
  <cols>
    <col min="1" max="1" width="5.25" style="20" customWidth="1"/>
    <col min="2" max="2" width="9.5" style="20" customWidth="1"/>
    <col min="3" max="3" width="9" style="20" bestFit="1" customWidth="1"/>
    <col min="4" max="4" width="18" style="20" customWidth="1"/>
    <col min="5" max="5" width="6.125" style="20" customWidth="1"/>
    <col min="6" max="6" width="10" style="20" bestFit="1" customWidth="1"/>
    <col min="7" max="7" width="7.375" style="20" customWidth="1"/>
    <col min="8" max="8" width="8.875" style="20" bestFit="1" customWidth="1"/>
    <col min="9" max="9" width="11.625" style="20" customWidth="1"/>
    <col min="10" max="10" width="4.625" style="20" customWidth="1"/>
    <col min="11" max="11" width="8.5" style="20" customWidth="1"/>
    <col min="12" max="12" width="4.625" style="20" customWidth="1"/>
    <col min="13" max="13" width="11.75" style="240" customWidth="1"/>
    <col min="14" max="14" width="9.625" style="240" customWidth="1"/>
    <col min="15" max="15" width="14.75" style="20" customWidth="1"/>
    <col min="16" max="16" width="14" style="20" customWidth="1"/>
    <col min="17" max="17" width="15.5" style="20" customWidth="1"/>
    <col min="18" max="18" width="9.875" style="20" customWidth="1"/>
    <col min="19" max="19" width="11.875" style="20" customWidth="1"/>
    <col min="20" max="20" width="11" style="189" customWidth="1"/>
    <col min="21" max="21" width="11.125" style="20" customWidth="1"/>
    <col min="22" max="22" width="6.375" style="20" customWidth="1"/>
    <col min="23" max="23" width="14.75" style="20" customWidth="1"/>
    <col min="24" max="175" width="17.5" style="20"/>
    <col min="176" max="176" width="2.375" style="20" bestFit="1" customWidth="1"/>
    <col min="177" max="177" width="9.5" style="20" customWidth="1"/>
    <col min="178" max="178" width="9" style="20" bestFit="1" customWidth="1"/>
    <col min="179" max="179" width="9.5" style="20" customWidth="1"/>
    <col min="180" max="180" width="9" style="20" bestFit="1" customWidth="1"/>
    <col min="181" max="181" width="16.625" style="20" bestFit="1" customWidth="1"/>
    <col min="182" max="182" width="6.125" style="20" customWidth="1"/>
    <col min="183" max="183" width="11.875" style="20" bestFit="1" customWidth="1"/>
    <col min="184" max="184" width="9.75" style="20" bestFit="1" customWidth="1"/>
    <col min="185" max="185" width="6.125" style="20" bestFit="1" customWidth="1"/>
    <col min="186" max="186" width="8.875" style="20" bestFit="1" customWidth="1"/>
    <col min="187" max="187" width="10.875" style="20" bestFit="1" customWidth="1"/>
    <col min="188" max="188" width="8.375" style="20" bestFit="1" customWidth="1"/>
    <col min="189" max="189" width="4.625" style="20" customWidth="1"/>
    <col min="190" max="190" width="16.5" style="20" customWidth="1"/>
    <col min="191" max="191" width="11.125" style="20" customWidth="1"/>
    <col min="192" max="192" width="4.625" style="20" customWidth="1"/>
    <col min="193" max="193" width="18.5" style="20" bestFit="1" customWidth="1"/>
    <col min="194" max="194" width="14.875" style="20" customWidth="1"/>
    <col min="195" max="195" width="11.75" style="20" customWidth="1"/>
    <col min="196" max="196" width="11" style="20" bestFit="1" customWidth="1"/>
    <col min="197" max="197" width="14.875" style="20" customWidth="1"/>
    <col min="198" max="198" width="13" style="20" bestFit="1" customWidth="1"/>
    <col min="199" max="199" width="18.5" style="20" bestFit="1" customWidth="1"/>
    <col min="200" max="201" width="10.125" style="20" bestFit="1" customWidth="1"/>
    <col min="202" max="202" width="10.875" style="20" bestFit="1" customWidth="1"/>
    <col min="203" max="203" width="10.125" style="20" bestFit="1" customWidth="1"/>
    <col min="204" max="204" width="11.125" style="20" customWidth="1"/>
    <col min="205" max="205" width="10.125" style="20" customWidth="1"/>
    <col min="206" max="206" width="13" style="20" bestFit="1" customWidth="1"/>
    <col min="207" max="207" width="9.875" style="20" customWidth="1"/>
    <col min="208" max="208" width="15.25" style="20" customWidth="1"/>
    <col min="209" max="209" width="13.625" style="20" bestFit="1" customWidth="1"/>
    <col min="210" max="210" width="11.75" style="20" customWidth="1"/>
    <col min="211" max="211" width="11" style="20" bestFit="1" customWidth="1"/>
    <col min="212" max="212" width="13.25" style="20" customWidth="1"/>
    <col min="213" max="213" width="11" style="20" bestFit="1" customWidth="1"/>
    <col min="214" max="214" width="14.875" style="20" customWidth="1"/>
    <col min="215" max="215" width="11.625" style="20" customWidth="1"/>
    <col min="216" max="216" width="14.875" style="20" customWidth="1"/>
    <col min="217" max="219" width="11.625" style="20" customWidth="1"/>
    <col min="220" max="220" width="13.25" style="20" customWidth="1"/>
    <col min="221" max="221" width="10.375" style="20" customWidth="1"/>
    <col min="222" max="222" width="13.875" style="20" bestFit="1" customWidth="1"/>
    <col min="223" max="223" width="13" style="20" bestFit="1" customWidth="1"/>
    <col min="224" max="224" width="9.625" style="20" customWidth="1"/>
    <col min="225" max="225" width="11.75" style="20" customWidth="1"/>
    <col min="226" max="226" width="13.125" style="20" customWidth="1"/>
    <col min="227" max="227" width="21" style="20" customWidth="1"/>
    <col min="228" max="228" width="9.875" style="20" customWidth="1"/>
    <col min="229" max="229" width="10.75" style="20" bestFit="1" customWidth="1"/>
    <col min="230" max="230" width="16.375" style="20" customWidth="1"/>
    <col min="231" max="231" width="13" style="20" bestFit="1" customWidth="1"/>
    <col min="232" max="232" width="16.375" style="20" customWidth="1"/>
    <col min="233" max="233" width="10.875" style="20" bestFit="1" customWidth="1"/>
    <col min="234" max="234" width="8.875" style="20" bestFit="1" customWidth="1"/>
    <col min="235" max="235" width="15.25" style="20" customWidth="1"/>
    <col min="236" max="236" width="8.875" style="20" customWidth="1"/>
    <col min="237" max="237" width="14.125" style="20" customWidth="1"/>
    <col min="238" max="238" width="15.875" style="20" customWidth="1"/>
    <col min="239" max="239" width="11.75" style="20" customWidth="1"/>
    <col min="240" max="240" width="10.875" style="20" customWidth="1"/>
    <col min="241" max="431" width="17.5" style="20"/>
    <col min="432" max="432" width="2.375" style="20" bestFit="1" customWidth="1"/>
    <col min="433" max="433" width="9.5" style="20" customWidth="1"/>
    <col min="434" max="434" width="9" style="20" bestFit="1" customWidth="1"/>
    <col min="435" max="435" width="9.5" style="20" customWidth="1"/>
    <col min="436" max="436" width="9" style="20" bestFit="1" customWidth="1"/>
    <col min="437" max="437" width="16.625" style="20" bestFit="1" customWidth="1"/>
    <col min="438" max="438" width="6.125" style="20" customWidth="1"/>
    <col min="439" max="439" width="11.875" style="20" bestFit="1" customWidth="1"/>
    <col min="440" max="440" width="9.75" style="20" bestFit="1" customWidth="1"/>
    <col min="441" max="441" width="6.125" style="20" bestFit="1" customWidth="1"/>
    <col min="442" max="442" width="8.875" style="20" bestFit="1" customWidth="1"/>
    <col min="443" max="443" width="10.875" style="20" bestFit="1" customWidth="1"/>
    <col min="444" max="444" width="8.375" style="20" bestFit="1" customWidth="1"/>
    <col min="445" max="445" width="4.625" style="20" customWidth="1"/>
    <col min="446" max="446" width="16.5" style="20" customWidth="1"/>
    <col min="447" max="447" width="11.125" style="20" customWidth="1"/>
    <col min="448" max="448" width="4.625" style="20" customWidth="1"/>
    <col min="449" max="449" width="18.5" style="20" bestFit="1" customWidth="1"/>
    <col min="450" max="450" width="14.875" style="20" customWidth="1"/>
    <col min="451" max="451" width="11.75" style="20" customWidth="1"/>
    <col min="452" max="452" width="11" style="20" bestFit="1" customWidth="1"/>
    <col min="453" max="453" width="14.875" style="20" customWidth="1"/>
    <col min="454" max="454" width="13" style="20" bestFit="1" customWidth="1"/>
    <col min="455" max="455" width="18.5" style="20" bestFit="1" customWidth="1"/>
    <col min="456" max="457" width="10.125" style="20" bestFit="1" customWidth="1"/>
    <col min="458" max="458" width="10.875" style="20" bestFit="1" customWidth="1"/>
    <col min="459" max="459" width="10.125" style="20" bestFit="1" customWidth="1"/>
    <col min="460" max="460" width="11.125" style="20" customWidth="1"/>
    <col min="461" max="461" width="10.125" style="20" customWidth="1"/>
    <col min="462" max="462" width="13" style="20" bestFit="1" customWidth="1"/>
    <col min="463" max="463" width="9.875" style="20" customWidth="1"/>
    <col min="464" max="464" width="15.25" style="20" customWidth="1"/>
    <col min="465" max="465" width="13.625" style="20" bestFit="1" customWidth="1"/>
    <col min="466" max="466" width="11.75" style="20" customWidth="1"/>
    <col min="467" max="467" width="11" style="20" bestFit="1" customWidth="1"/>
    <col min="468" max="468" width="13.25" style="20" customWidth="1"/>
    <col min="469" max="469" width="11" style="20" bestFit="1" customWidth="1"/>
    <col min="470" max="470" width="14.875" style="20" customWidth="1"/>
    <col min="471" max="471" width="11.625" style="20" customWidth="1"/>
    <col min="472" max="472" width="14.875" style="20" customWidth="1"/>
    <col min="473" max="475" width="11.625" style="20" customWidth="1"/>
    <col min="476" max="476" width="13.25" style="20" customWidth="1"/>
    <col min="477" max="477" width="10.375" style="20" customWidth="1"/>
    <col min="478" max="478" width="13.875" style="20" bestFit="1" customWidth="1"/>
    <col min="479" max="479" width="13" style="20" bestFit="1" customWidth="1"/>
    <col min="480" max="480" width="9.625" style="20" customWidth="1"/>
    <col min="481" max="481" width="11.75" style="20" customWidth="1"/>
    <col min="482" max="482" width="13.125" style="20" customWidth="1"/>
    <col min="483" max="483" width="21" style="20" customWidth="1"/>
    <col min="484" max="484" width="9.875" style="20" customWidth="1"/>
    <col min="485" max="485" width="10.75" style="20" bestFit="1" customWidth="1"/>
    <col min="486" max="486" width="16.375" style="20" customWidth="1"/>
    <col min="487" max="487" width="13" style="20" bestFit="1" customWidth="1"/>
    <col min="488" max="488" width="16.375" style="20" customWidth="1"/>
    <col min="489" max="489" width="10.875" style="20" bestFit="1" customWidth="1"/>
    <col min="490" max="490" width="8.875" style="20" bestFit="1" customWidth="1"/>
    <col min="491" max="491" width="15.25" style="20" customWidth="1"/>
    <col min="492" max="492" width="8.875" style="20" customWidth="1"/>
    <col min="493" max="493" width="14.125" style="20" customWidth="1"/>
    <col min="494" max="494" width="15.875" style="20" customWidth="1"/>
    <col min="495" max="495" width="11.75" style="20" customWidth="1"/>
    <col min="496" max="496" width="10.875" style="20" customWidth="1"/>
    <col min="497" max="687" width="17.5" style="20"/>
    <col min="688" max="688" width="2.375" style="20" bestFit="1" customWidth="1"/>
    <col min="689" max="689" width="9.5" style="20" customWidth="1"/>
    <col min="690" max="690" width="9" style="20" bestFit="1" customWidth="1"/>
    <col min="691" max="691" width="9.5" style="20" customWidth="1"/>
    <col min="692" max="692" width="9" style="20" bestFit="1" customWidth="1"/>
    <col min="693" max="693" width="16.625" style="20" bestFit="1" customWidth="1"/>
    <col min="694" max="694" width="6.125" style="20" customWidth="1"/>
    <col min="695" max="695" width="11.875" style="20" bestFit="1" customWidth="1"/>
    <col min="696" max="696" width="9.75" style="20" bestFit="1" customWidth="1"/>
    <col min="697" max="697" width="6.125" style="20" bestFit="1" customWidth="1"/>
    <col min="698" max="698" width="8.875" style="20" bestFit="1" customWidth="1"/>
    <col min="699" max="699" width="10.875" style="20" bestFit="1" customWidth="1"/>
    <col min="700" max="700" width="8.375" style="20" bestFit="1" customWidth="1"/>
    <col min="701" max="701" width="4.625" style="20" customWidth="1"/>
    <col min="702" max="702" width="16.5" style="20" customWidth="1"/>
    <col min="703" max="703" width="11.125" style="20" customWidth="1"/>
    <col min="704" max="704" width="4.625" style="20" customWidth="1"/>
    <col min="705" max="705" width="18.5" style="20" bestFit="1" customWidth="1"/>
    <col min="706" max="706" width="14.875" style="20" customWidth="1"/>
    <col min="707" max="707" width="11.75" style="20" customWidth="1"/>
    <col min="708" max="708" width="11" style="20" bestFit="1" customWidth="1"/>
    <col min="709" max="709" width="14.875" style="20" customWidth="1"/>
    <col min="710" max="710" width="13" style="20" bestFit="1" customWidth="1"/>
    <col min="711" max="711" width="18.5" style="20" bestFit="1" customWidth="1"/>
    <col min="712" max="713" width="10.125" style="20" bestFit="1" customWidth="1"/>
    <col min="714" max="714" width="10.875" style="20" bestFit="1" customWidth="1"/>
    <col min="715" max="715" width="10.125" style="20" bestFit="1" customWidth="1"/>
    <col min="716" max="716" width="11.125" style="20" customWidth="1"/>
    <col min="717" max="717" width="10.125" style="20" customWidth="1"/>
    <col min="718" max="718" width="13" style="20" bestFit="1" customWidth="1"/>
    <col min="719" max="719" width="9.875" style="20" customWidth="1"/>
    <col min="720" max="720" width="15.25" style="20" customWidth="1"/>
    <col min="721" max="721" width="13.625" style="20" bestFit="1" customWidth="1"/>
    <col min="722" max="722" width="11.75" style="20" customWidth="1"/>
    <col min="723" max="723" width="11" style="20" bestFit="1" customWidth="1"/>
    <col min="724" max="724" width="13.25" style="20" customWidth="1"/>
    <col min="725" max="725" width="11" style="20" bestFit="1" customWidth="1"/>
    <col min="726" max="726" width="14.875" style="20" customWidth="1"/>
    <col min="727" max="727" width="11.625" style="20" customWidth="1"/>
    <col min="728" max="728" width="14.875" style="20" customWidth="1"/>
    <col min="729" max="731" width="11.625" style="20" customWidth="1"/>
    <col min="732" max="732" width="13.25" style="20" customWidth="1"/>
    <col min="733" max="733" width="10.375" style="20" customWidth="1"/>
    <col min="734" max="734" width="13.875" style="20" bestFit="1" customWidth="1"/>
    <col min="735" max="735" width="13" style="20" bestFit="1" customWidth="1"/>
    <col min="736" max="736" width="9.625" style="20" customWidth="1"/>
    <col min="737" max="737" width="11.75" style="20" customWidth="1"/>
    <col min="738" max="738" width="13.125" style="20" customWidth="1"/>
    <col min="739" max="739" width="21" style="20" customWidth="1"/>
    <col min="740" max="740" width="9.875" style="20" customWidth="1"/>
    <col min="741" max="741" width="10.75" style="20" bestFit="1" customWidth="1"/>
    <col min="742" max="742" width="16.375" style="20" customWidth="1"/>
    <col min="743" max="743" width="13" style="20" bestFit="1" customWidth="1"/>
    <col min="744" max="744" width="16.375" style="20" customWidth="1"/>
    <col min="745" max="745" width="10.875" style="20" bestFit="1" customWidth="1"/>
    <col min="746" max="746" width="8.875" style="20" bestFit="1" customWidth="1"/>
    <col min="747" max="747" width="15.25" style="20" customWidth="1"/>
    <col min="748" max="748" width="8.875" style="20" customWidth="1"/>
    <col min="749" max="749" width="14.125" style="20" customWidth="1"/>
    <col min="750" max="750" width="15.875" style="20" customWidth="1"/>
    <col min="751" max="751" width="11.75" style="20" customWidth="1"/>
    <col min="752" max="752" width="10.875" style="20" customWidth="1"/>
    <col min="753" max="943" width="17.5" style="20"/>
    <col min="944" max="944" width="2.375" style="20" bestFit="1" customWidth="1"/>
    <col min="945" max="945" width="9.5" style="20" customWidth="1"/>
    <col min="946" max="946" width="9" style="20" bestFit="1" customWidth="1"/>
    <col min="947" max="947" width="9.5" style="20" customWidth="1"/>
    <col min="948" max="948" width="9" style="20" bestFit="1" customWidth="1"/>
    <col min="949" max="949" width="16.625" style="20" bestFit="1" customWidth="1"/>
    <col min="950" max="950" width="6.125" style="20" customWidth="1"/>
    <col min="951" max="951" width="11.875" style="20" bestFit="1" customWidth="1"/>
    <col min="952" max="952" width="9.75" style="20" bestFit="1" customWidth="1"/>
    <col min="953" max="953" width="6.125" style="20" bestFit="1" customWidth="1"/>
    <col min="954" max="954" width="8.875" style="20" bestFit="1" customWidth="1"/>
    <col min="955" max="955" width="10.875" style="20" bestFit="1" customWidth="1"/>
    <col min="956" max="956" width="8.375" style="20" bestFit="1" customWidth="1"/>
    <col min="957" max="957" width="4.625" style="20" customWidth="1"/>
    <col min="958" max="958" width="16.5" style="20" customWidth="1"/>
    <col min="959" max="959" width="11.125" style="20" customWidth="1"/>
    <col min="960" max="960" width="4.625" style="20" customWidth="1"/>
    <col min="961" max="961" width="18.5" style="20" bestFit="1" customWidth="1"/>
    <col min="962" max="962" width="14.875" style="20" customWidth="1"/>
    <col min="963" max="963" width="11.75" style="20" customWidth="1"/>
    <col min="964" max="964" width="11" style="20" bestFit="1" customWidth="1"/>
    <col min="965" max="965" width="14.875" style="20" customWidth="1"/>
    <col min="966" max="966" width="13" style="20" bestFit="1" customWidth="1"/>
    <col min="967" max="967" width="18.5" style="20" bestFit="1" customWidth="1"/>
    <col min="968" max="969" width="10.125" style="20" bestFit="1" customWidth="1"/>
    <col min="970" max="970" width="10.875" style="20" bestFit="1" customWidth="1"/>
    <col min="971" max="971" width="10.125" style="20" bestFit="1" customWidth="1"/>
    <col min="972" max="972" width="11.125" style="20" customWidth="1"/>
    <col min="973" max="973" width="10.125" style="20" customWidth="1"/>
    <col min="974" max="974" width="13" style="20" bestFit="1" customWidth="1"/>
    <col min="975" max="975" width="9.875" style="20" customWidth="1"/>
    <col min="976" max="976" width="15.25" style="20" customWidth="1"/>
    <col min="977" max="977" width="13.625" style="20" bestFit="1" customWidth="1"/>
    <col min="978" max="978" width="11.75" style="20" customWidth="1"/>
    <col min="979" max="979" width="11" style="20" bestFit="1" customWidth="1"/>
    <col min="980" max="980" width="13.25" style="20" customWidth="1"/>
    <col min="981" max="981" width="11" style="20" bestFit="1" customWidth="1"/>
    <col min="982" max="982" width="14.875" style="20" customWidth="1"/>
    <col min="983" max="983" width="11.625" style="20" customWidth="1"/>
    <col min="984" max="984" width="14.875" style="20" customWidth="1"/>
    <col min="985" max="987" width="11.625" style="20" customWidth="1"/>
    <col min="988" max="988" width="13.25" style="20" customWidth="1"/>
    <col min="989" max="989" width="10.375" style="20" customWidth="1"/>
    <col min="990" max="990" width="13.875" style="20" bestFit="1" customWidth="1"/>
    <col min="991" max="991" width="13" style="20" bestFit="1" customWidth="1"/>
    <col min="992" max="992" width="9.625" style="20" customWidth="1"/>
    <col min="993" max="993" width="11.75" style="20" customWidth="1"/>
    <col min="994" max="994" width="13.125" style="20" customWidth="1"/>
    <col min="995" max="995" width="21" style="20" customWidth="1"/>
    <col min="996" max="996" width="9.875" style="20" customWidth="1"/>
    <col min="997" max="997" width="10.75" style="20" bestFit="1" customWidth="1"/>
    <col min="998" max="998" width="16.375" style="20" customWidth="1"/>
    <col min="999" max="999" width="13" style="20" bestFit="1" customWidth="1"/>
    <col min="1000" max="1000" width="16.375" style="20" customWidth="1"/>
    <col min="1001" max="1001" width="10.875" style="20" bestFit="1" customWidth="1"/>
    <col min="1002" max="1002" width="8.875" style="20" bestFit="1" customWidth="1"/>
    <col min="1003" max="1003" width="15.25" style="20" customWidth="1"/>
    <col min="1004" max="1004" width="8.875" style="20" customWidth="1"/>
    <col min="1005" max="1005" width="14.125" style="20" customWidth="1"/>
    <col min="1006" max="1006" width="15.875" style="20" customWidth="1"/>
    <col min="1007" max="1007" width="11.75" style="20" customWidth="1"/>
    <col min="1008" max="1008" width="10.875" style="20" customWidth="1"/>
    <col min="1009" max="1199" width="17.5" style="20"/>
    <col min="1200" max="1200" width="2.375" style="20" bestFit="1" customWidth="1"/>
    <col min="1201" max="1201" width="9.5" style="20" customWidth="1"/>
    <col min="1202" max="1202" width="9" style="20" bestFit="1" customWidth="1"/>
    <col min="1203" max="1203" width="9.5" style="20" customWidth="1"/>
    <col min="1204" max="1204" width="9" style="20" bestFit="1" customWidth="1"/>
    <col min="1205" max="1205" width="16.625" style="20" bestFit="1" customWidth="1"/>
    <col min="1206" max="1206" width="6.125" style="20" customWidth="1"/>
    <col min="1207" max="1207" width="11.875" style="20" bestFit="1" customWidth="1"/>
    <col min="1208" max="1208" width="9.75" style="20" bestFit="1" customWidth="1"/>
    <col min="1209" max="1209" width="6.125" style="20" bestFit="1" customWidth="1"/>
    <col min="1210" max="1210" width="8.875" style="20" bestFit="1" customWidth="1"/>
    <col min="1211" max="1211" width="10.875" style="20" bestFit="1" customWidth="1"/>
    <col min="1212" max="1212" width="8.375" style="20" bestFit="1" customWidth="1"/>
    <col min="1213" max="1213" width="4.625" style="20" customWidth="1"/>
    <col min="1214" max="1214" width="16.5" style="20" customWidth="1"/>
    <col min="1215" max="1215" width="11.125" style="20" customWidth="1"/>
    <col min="1216" max="1216" width="4.625" style="20" customWidth="1"/>
    <col min="1217" max="1217" width="18.5" style="20" bestFit="1" customWidth="1"/>
    <col min="1218" max="1218" width="14.875" style="20" customWidth="1"/>
    <col min="1219" max="1219" width="11.75" style="20" customWidth="1"/>
    <col min="1220" max="1220" width="11" style="20" bestFit="1" customWidth="1"/>
    <col min="1221" max="1221" width="14.875" style="20" customWidth="1"/>
    <col min="1222" max="1222" width="13" style="20" bestFit="1" customWidth="1"/>
    <col min="1223" max="1223" width="18.5" style="20" bestFit="1" customWidth="1"/>
    <col min="1224" max="1225" width="10.125" style="20" bestFit="1" customWidth="1"/>
    <col min="1226" max="1226" width="10.875" style="20" bestFit="1" customWidth="1"/>
    <col min="1227" max="1227" width="10.125" style="20" bestFit="1" customWidth="1"/>
    <col min="1228" max="1228" width="11.125" style="20" customWidth="1"/>
    <col min="1229" max="1229" width="10.125" style="20" customWidth="1"/>
    <col min="1230" max="1230" width="13" style="20" bestFit="1" customWidth="1"/>
    <col min="1231" max="1231" width="9.875" style="20" customWidth="1"/>
    <col min="1232" max="1232" width="15.25" style="20" customWidth="1"/>
    <col min="1233" max="1233" width="13.625" style="20" bestFit="1" customWidth="1"/>
    <col min="1234" max="1234" width="11.75" style="20" customWidth="1"/>
    <col min="1235" max="1235" width="11" style="20" bestFit="1" customWidth="1"/>
    <col min="1236" max="1236" width="13.25" style="20" customWidth="1"/>
    <col min="1237" max="1237" width="11" style="20" bestFit="1" customWidth="1"/>
    <col min="1238" max="1238" width="14.875" style="20" customWidth="1"/>
    <col min="1239" max="1239" width="11.625" style="20" customWidth="1"/>
    <col min="1240" max="1240" width="14.875" style="20" customWidth="1"/>
    <col min="1241" max="1243" width="11.625" style="20" customWidth="1"/>
    <col min="1244" max="1244" width="13.25" style="20" customWidth="1"/>
    <col min="1245" max="1245" width="10.375" style="20" customWidth="1"/>
    <col min="1246" max="1246" width="13.875" style="20" bestFit="1" customWidth="1"/>
    <col min="1247" max="1247" width="13" style="20" bestFit="1" customWidth="1"/>
    <col min="1248" max="1248" width="9.625" style="20" customWidth="1"/>
    <col min="1249" max="1249" width="11.75" style="20" customWidth="1"/>
    <col min="1250" max="1250" width="13.125" style="20" customWidth="1"/>
    <col min="1251" max="1251" width="21" style="20" customWidth="1"/>
    <col min="1252" max="1252" width="9.875" style="20" customWidth="1"/>
    <col min="1253" max="1253" width="10.75" style="20" bestFit="1" customWidth="1"/>
    <col min="1254" max="1254" width="16.375" style="20" customWidth="1"/>
    <col min="1255" max="1255" width="13" style="20" bestFit="1" customWidth="1"/>
    <col min="1256" max="1256" width="16.375" style="20" customWidth="1"/>
    <col min="1257" max="1257" width="10.875" style="20" bestFit="1" customWidth="1"/>
    <col min="1258" max="1258" width="8.875" style="20" bestFit="1" customWidth="1"/>
    <col min="1259" max="1259" width="15.25" style="20" customWidth="1"/>
    <col min="1260" max="1260" width="8.875" style="20" customWidth="1"/>
    <col min="1261" max="1261" width="14.125" style="20" customWidth="1"/>
    <col min="1262" max="1262" width="15.875" style="20" customWidth="1"/>
    <col min="1263" max="1263" width="11.75" style="20" customWidth="1"/>
    <col min="1264" max="1264" width="10.875" style="20" customWidth="1"/>
    <col min="1265" max="1455" width="17.5" style="20"/>
    <col min="1456" max="1456" width="2.375" style="20" bestFit="1" customWidth="1"/>
    <col min="1457" max="1457" width="9.5" style="20" customWidth="1"/>
    <col min="1458" max="1458" width="9" style="20" bestFit="1" customWidth="1"/>
    <col min="1459" max="1459" width="9.5" style="20" customWidth="1"/>
    <col min="1460" max="1460" width="9" style="20" bestFit="1" customWidth="1"/>
    <col min="1461" max="1461" width="16.625" style="20" bestFit="1" customWidth="1"/>
    <col min="1462" max="1462" width="6.125" style="20" customWidth="1"/>
    <col min="1463" max="1463" width="11.875" style="20" bestFit="1" customWidth="1"/>
    <col min="1464" max="1464" width="9.75" style="20" bestFit="1" customWidth="1"/>
    <col min="1465" max="1465" width="6.125" style="20" bestFit="1" customWidth="1"/>
    <col min="1466" max="1466" width="8.875" style="20" bestFit="1" customWidth="1"/>
    <col min="1467" max="1467" width="10.875" style="20" bestFit="1" customWidth="1"/>
    <col min="1468" max="1468" width="8.375" style="20" bestFit="1" customWidth="1"/>
    <col min="1469" max="1469" width="4.625" style="20" customWidth="1"/>
    <col min="1470" max="1470" width="16.5" style="20" customWidth="1"/>
    <col min="1471" max="1471" width="11.125" style="20" customWidth="1"/>
    <col min="1472" max="1472" width="4.625" style="20" customWidth="1"/>
    <col min="1473" max="1473" width="18.5" style="20" bestFit="1" customWidth="1"/>
    <col min="1474" max="1474" width="14.875" style="20" customWidth="1"/>
    <col min="1475" max="1475" width="11.75" style="20" customWidth="1"/>
    <col min="1476" max="1476" width="11" style="20" bestFit="1" customWidth="1"/>
    <col min="1477" max="1477" width="14.875" style="20" customWidth="1"/>
    <col min="1478" max="1478" width="13" style="20" bestFit="1" customWidth="1"/>
    <col min="1479" max="1479" width="18.5" style="20" bestFit="1" customWidth="1"/>
    <col min="1480" max="1481" width="10.125" style="20" bestFit="1" customWidth="1"/>
    <col min="1482" max="1482" width="10.875" style="20" bestFit="1" customWidth="1"/>
    <col min="1483" max="1483" width="10.125" style="20" bestFit="1" customWidth="1"/>
    <col min="1484" max="1484" width="11.125" style="20" customWidth="1"/>
    <col min="1485" max="1485" width="10.125" style="20" customWidth="1"/>
    <col min="1486" max="1486" width="13" style="20" bestFit="1" customWidth="1"/>
    <col min="1487" max="1487" width="9.875" style="20" customWidth="1"/>
    <col min="1488" max="1488" width="15.25" style="20" customWidth="1"/>
    <col min="1489" max="1489" width="13.625" style="20" bestFit="1" customWidth="1"/>
    <col min="1490" max="1490" width="11.75" style="20" customWidth="1"/>
    <col min="1491" max="1491" width="11" style="20" bestFit="1" customWidth="1"/>
    <col min="1492" max="1492" width="13.25" style="20" customWidth="1"/>
    <col min="1493" max="1493" width="11" style="20" bestFit="1" customWidth="1"/>
    <col min="1494" max="1494" width="14.875" style="20" customWidth="1"/>
    <col min="1495" max="1495" width="11.625" style="20" customWidth="1"/>
    <col min="1496" max="1496" width="14.875" style="20" customWidth="1"/>
    <col min="1497" max="1499" width="11.625" style="20" customWidth="1"/>
    <col min="1500" max="1500" width="13.25" style="20" customWidth="1"/>
    <col min="1501" max="1501" width="10.375" style="20" customWidth="1"/>
    <col min="1502" max="1502" width="13.875" style="20" bestFit="1" customWidth="1"/>
    <col min="1503" max="1503" width="13" style="20" bestFit="1" customWidth="1"/>
    <col min="1504" max="1504" width="9.625" style="20" customWidth="1"/>
    <col min="1505" max="1505" width="11.75" style="20" customWidth="1"/>
    <col min="1506" max="1506" width="13.125" style="20" customWidth="1"/>
    <col min="1507" max="1507" width="21" style="20" customWidth="1"/>
    <col min="1508" max="1508" width="9.875" style="20" customWidth="1"/>
    <col min="1509" max="1509" width="10.75" style="20" bestFit="1" customWidth="1"/>
    <col min="1510" max="1510" width="16.375" style="20" customWidth="1"/>
    <col min="1511" max="1511" width="13" style="20" bestFit="1" customWidth="1"/>
    <col min="1512" max="1512" width="16.375" style="20" customWidth="1"/>
    <col min="1513" max="1513" width="10.875" style="20" bestFit="1" customWidth="1"/>
    <col min="1514" max="1514" width="8.875" style="20" bestFit="1" customWidth="1"/>
    <col min="1515" max="1515" width="15.25" style="20" customWidth="1"/>
    <col min="1516" max="1516" width="8.875" style="20" customWidth="1"/>
    <col min="1517" max="1517" width="14.125" style="20" customWidth="1"/>
    <col min="1518" max="1518" width="15.875" style="20" customWidth="1"/>
    <col min="1519" max="1519" width="11.75" style="20" customWidth="1"/>
    <col min="1520" max="1520" width="10.875" style="20" customWidth="1"/>
    <col min="1521" max="1711" width="17.5" style="20"/>
    <col min="1712" max="1712" width="2.375" style="20" bestFit="1" customWidth="1"/>
    <col min="1713" max="1713" width="9.5" style="20" customWidth="1"/>
    <col min="1714" max="1714" width="9" style="20" bestFit="1" customWidth="1"/>
    <col min="1715" max="1715" width="9.5" style="20" customWidth="1"/>
    <col min="1716" max="1716" width="9" style="20" bestFit="1" customWidth="1"/>
    <col min="1717" max="1717" width="16.625" style="20" bestFit="1" customWidth="1"/>
    <col min="1718" max="1718" width="6.125" style="20" customWidth="1"/>
    <col min="1719" max="1719" width="11.875" style="20" bestFit="1" customWidth="1"/>
    <col min="1720" max="1720" width="9.75" style="20" bestFit="1" customWidth="1"/>
    <col min="1721" max="1721" width="6.125" style="20" bestFit="1" customWidth="1"/>
    <col min="1722" max="1722" width="8.875" style="20" bestFit="1" customWidth="1"/>
    <col min="1723" max="1723" width="10.875" style="20" bestFit="1" customWidth="1"/>
    <col min="1724" max="1724" width="8.375" style="20" bestFit="1" customWidth="1"/>
    <col min="1725" max="1725" width="4.625" style="20" customWidth="1"/>
    <col min="1726" max="1726" width="16.5" style="20" customWidth="1"/>
    <col min="1727" max="1727" width="11.125" style="20" customWidth="1"/>
    <col min="1728" max="1728" width="4.625" style="20" customWidth="1"/>
    <col min="1729" max="1729" width="18.5" style="20" bestFit="1" customWidth="1"/>
    <col min="1730" max="1730" width="14.875" style="20" customWidth="1"/>
    <col min="1731" max="1731" width="11.75" style="20" customWidth="1"/>
    <col min="1732" max="1732" width="11" style="20" bestFit="1" customWidth="1"/>
    <col min="1733" max="1733" width="14.875" style="20" customWidth="1"/>
    <col min="1734" max="1734" width="13" style="20" bestFit="1" customWidth="1"/>
    <col min="1735" max="1735" width="18.5" style="20" bestFit="1" customWidth="1"/>
    <col min="1736" max="1737" width="10.125" style="20" bestFit="1" customWidth="1"/>
    <col min="1738" max="1738" width="10.875" style="20" bestFit="1" customWidth="1"/>
    <col min="1739" max="1739" width="10.125" style="20" bestFit="1" customWidth="1"/>
    <col min="1740" max="1740" width="11.125" style="20" customWidth="1"/>
    <col min="1741" max="1741" width="10.125" style="20" customWidth="1"/>
    <col min="1742" max="1742" width="13" style="20" bestFit="1" customWidth="1"/>
    <col min="1743" max="1743" width="9.875" style="20" customWidth="1"/>
    <col min="1744" max="1744" width="15.25" style="20" customWidth="1"/>
    <col min="1745" max="1745" width="13.625" style="20" bestFit="1" customWidth="1"/>
    <col min="1746" max="1746" width="11.75" style="20" customWidth="1"/>
    <col min="1747" max="1747" width="11" style="20" bestFit="1" customWidth="1"/>
    <col min="1748" max="1748" width="13.25" style="20" customWidth="1"/>
    <col min="1749" max="1749" width="11" style="20" bestFit="1" customWidth="1"/>
    <col min="1750" max="1750" width="14.875" style="20" customWidth="1"/>
    <col min="1751" max="1751" width="11.625" style="20" customWidth="1"/>
    <col min="1752" max="1752" width="14.875" style="20" customWidth="1"/>
    <col min="1753" max="1755" width="11.625" style="20" customWidth="1"/>
    <col min="1756" max="1756" width="13.25" style="20" customWidth="1"/>
    <col min="1757" max="1757" width="10.375" style="20" customWidth="1"/>
    <col min="1758" max="1758" width="13.875" style="20" bestFit="1" customWidth="1"/>
    <col min="1759" max="1759" width="13" style="20" bestFit="1" customWidth="1"/>
    <col min="1760" max="1760" width="9.625" style="20" customWidth="1"/>
    <col min="1761" max="1761" width="11.75" style="20" customWidth="1"/>
    <col min="1762" max="1762" width="13.125" style="20" customWidth="1"/>
    <col min="1763" max="1763" width="21" style="20" customWidth="1"/>
    <col min="1764" max="1764" width="9.875" style="20" customWidth="1"/>
    <col min="1765" max="1765" width="10.75" style="20" bestFit="1" customWidth="1"/>
    <col min="1766" max="1766" width="16.375" style="20" customWidth="1"/>
    <col min="1767" max="1767" width="13" style="20" bestFit="1" customWidth="1"/>
    <col min="1768" max="1768" width="16.375" style="20" customWidth="1"/>
    <col min="1769" max="1769" width="10.875" style="20" bestFit="1" customWidth="1"/>
    <col min="1770" max="1770" width="8.875" style="20" bestFit="1" customWidth="1"/>
    <col min="1771" max="1771" width="15.25" style="20" customWidth="1"/>
    <col min="1772" max="1772" width="8.875" style="20" customWidth="1"/>
    <col min="1773" max="1773" width="14.125" style="20" customWidth="1"/>
    <col min="1774" max="1774" width="15.875" style="20" customWidth="1"/>
    <col min="1775" max="1775" width="11.75" style="20" customWidth="1"/>
    <col min="1776" max="1776" width="10.875" style="20" customWidth="1"/>
    <col min="1777" max="1967" width="17.5" style="20"/>
    <col min="1968" max="1968" width="2.375" style="20" bestFit="1" customWidth="1"/>
    <col min="1969" max="1969" width="9.5" style="20" customWidth="1"/>
    <col min="1970" max="1970" width="9" style="20" bestFit="1" customWidth="1"/>
    <col min="1971" max="1971" width="9.5" style="20" customWidth="1"/>
    <col min="1972" max="1972" width="9" style="20" bestFit="1" customWidth="1"/>
    <col min="1973" max="1973" width="16.625" style="20" bestFit="1" customWidth="1"/>
    <col min="1974" max="1974" width="6.125" style="20" customWidth="1"/>
    <col min="1975" max="1975" width="11.875" style="20" bestFit="1" customWidth="1"/>
    <col min="1976" max="1976" width="9.75" style="20" bestFit="1" customWidth="1"/>
    <col min="1977" max="1977" width="6.125" style="20" bestFit="1" customWidth="1"/>
    <col min="1978" max="1978" width="8.875" style="20" bestFit="1" customWidth="1"/>
    <col min="1979" max="1979" width="10.875" style="20" bestFit="1" customWidth="1"/>
    <col min="1980" max="1980" width="8.375" style="20" bestFit="1" customWidth="1"/>
    <col min="1981" max="1981" width="4.625" style="20" customWidth="1"/>
    <col min="1982" max="1982" width="16.5" style="20" customWidth="1"/>
    <col min="1983" max="1983" width="11.125" style="20" customWidth="1"/>
    <col min="1984" max="1984" width="4.625" style="20" customWidth="1"/>
    <col min="1985" max="1985" width="18.5" style="20" bestFit="1" customWidth="1"/>
    <col min="1986" max="1986" width="14.875" style="20" customWidth="1"/>
    <col min="1987" max="1987" width="11.75" style="20" customWidth="1"/>
    <col min="1988" max="1988" width="11" style="20" bestFit="1" customWidth="1"/>
    <col min="1989" max="1989" width="14.875" style="20" customWidth="1"/>
    <col min="1990" max="1990" width="13" style="20" bestFit="1" customWidth="1"/>
    <col min="1991" max="1991" width="18.5" style="20" bestFit="1" customWidth="1"/>
    <col min="1992" max="1993" width="10.125" style="20" bestFit="1" customWidth="1"/>
    <col min="1994" max="1994" width="10.875" style="20" bestFit="1" customWidth="1"/>
    <col min="1995" max="1995" width="10.125" style="20" bestFit="1" customWidth="1"/>
    <col min="1996" max="1996" width="11.125" style="20" customWidth="1"/>
    <col min="1997" max="1997" width="10.125" style="20" customWidth="1"/>
    <col min="1998" max="1998" width="13" style="20" bestFit="1" customWidth="1"/>
    <col min="1999" max="1999" width="9.875" style="20" customWidth="1"/>
    <col min="2000" max="2000" width="15.25" style="20" customWidth="1"/>
    <col min="2001" max="2001" width="13.625" style="20" bestFit="1" customWidth="1"/>
    <col min="2002" max="2002" width="11.75" style="20" customWidth="1"/>
    <col min="2003" max="2003" width="11" style="20" bestFit="1" customWidth="1"/>
    <col min="2004" max="2004" width="13.25" style="20" customWidth="1"/>
    <col min="2005" max="2005" width="11" style="20" bestFit="1" customWidth="1"/>
    <col min="2006" max="2006" width="14.875" style="20" customWidth="1"/>
    <col min="2007" max="2007" width="11.625" style="20" customWidth="1"/>
    <col min="2008" max="2008" width="14.875" style="20" customWidth="1"/>
    <col min="2009" max="2011" width="11.625" style="20" customWidth="1"/>
    <col min="2012" max="2012" width="13.25" style="20" customWidth="1"/>
    <col min="2013" max="2013" width="10.375" style="20" customWidth="1"/>
    <col min="2014" max="2014" width="13.875" style="20" bestFit="1" customWidth="1"/>
    <col min="2015" max="2015" width="13" style="20" bestFit="1" customWidth="1"/>
    <col min="2016" max="2016" width="9.625" style="20" customWidth="1"/>
    <col min="2017" max="2017" width="11.75" style="20" customWidth="1"/>
    <col min="2018" max="2018" width="13.125" style="20" customWidth="1"/>
    <col min="2019" max="2019" width="21" style="20" customWidth="1"/>
    <col min="2020" max="2020" width="9.875" style="20" customWidth="1"/>
    <col min="2021" max="2021" width="10.75" style="20" bestFit="1" customWidth="1"/>
    <col min="2022" max="2022" width="16.375" style="20" customWidth="1"/>
    <col min="2023" max="2023" width="13" style="20" bestFit="1" customWidth="1"/>
    <col min="2024" max="2024" width="16.375" style="20" customWidth="1"/>
    <col min="2025" max="2025" width="10.875" style="20" bestFit="1" customWidth="1"/>
    <col min="2026" max="2026" width="8.875" style="20" bestFit="1" customWidth="1"/>
    <col min="2027" max="2027" width="15.25" style="20" customWidth="1"/>
    <col min="2028" max="2028" width="8.875" style="20" customWidth="1"/>
    <col min="2029" max="2029" width="14.125" style="20" customWidth="1"/>
    <col min="2030" max="2030" width="15.875" style="20" customWidth="1"/>
    <col min="2031" max="2031" width="11.75" style="20" customWidth="1"/>
    <col min="2032" max="2032" width="10.875" style="20" customWidth="1"/>
    <col min="2033" max="2223" width="17.5" style="20"/>
    <col min="2224" max="2224" width="2.375" style="20" bestFit="1" customWidth="1"/>
    <col min="2225" max="2225" width="9.5" style="20" customWidth="1"/>
    <col min="2226" max="2226" width="9" style="20" bestFit="1" customWidth="1"/>
    <col min="2227" max="2227" width="9.5" style="20" customWidth="1"/>
    <col min="2228" max="2228" width="9" style="20" bestFit="1" customWidth="1"/>
    <col min="2229" max="2229" width="16.625" style="20" bestFit="1" customWidth="1"/>
    <col min="2230" max="2230" width="6.125" style="20" customWidth="1"/>
    <col min="2231" max="2231" width="11.875" style="20" bestFit="1" customWidth="1"/>
    <col min="2232" max="2232" width="9.75" style="20" bestFit="1" customWidth="1"/>
    <col min="2233" max="2233" width="6.125" style="20" bestFit="1" customWidth="1"/>
    <col min="2234" max="2234" width="8.875" style="20" bestFit="1" customWidth="1"/>
    <col min="2235" max="2235" width="10.875" style="20" bestFit="1" customWidth="1"/>
    <col min="2236" max="2236" width="8.375" style="20" bestFit="1" customWidth="1"/>
    <col min="2237" max="2237" width="4.625" style="20" customWidth="1"/>
    <col min="2238" max="2238" width="16.5" style="20" customWidth="1"/>
    <col min="2239" max="2239" width="11.125" style="20" customWidth="1"/>
    <col min="2240" max="2240" width="4.625" style="20" customWidth="1"/>
    <col min="2241" max="2241" width="18.5" style="20" bestFit="1" customWidth="1"/>
    <col min="2242" max="2242" width="14.875" style="20" customWidth="1"/>
    <col min="2243" max="2243" width="11.75" style="20" customWidth="1"/>
    <col min="2244" max="2244" width="11" style="20" bestFit="1" customWidth="1"/>
    <col min="2245" max="2245" width="14.875" style="20" customWidth="1"/>
    <col min="2246" max="2246" width="13" style="20" bestFit="1" customWidth="1"/>
    <col min="2247" max="2247" width="18.5" style="20" bestFit="1" customWidth="1"/>
    <col min="2248" max="2249" width="10.125" style="20" bestFit="1" customWidth="1"/>
    <col min="2250" max="2250" width="10.875" style="20" bestFit="1" customWidth="1"/>
    <col min="2251" max="2251" width="10.125" style="20" bestFit="1" customWidth="1"/>
    <col min="2252" max="2252" width="11.125" style="20" customWidth="1"/>
    <col min="2253" max="2253" width="10.125" style="20" customWidth="1"/>
    <col min="2254" max="2254" width="13" style="20" bestFit="1" customWidth="1"/>
    <col min="2255" max="2255" width="9.875" style="20" customWidth="1"/>
    <col min="2256" max="2256" width="15.25" style="20" customWidth="1"/>
    <col min="2257" max="2257" width="13.625" style="20" bestFit="1" customWidth="1"/>
    <col min="2258" max="2258" width="11.75" style="20" customWidth="1"/>
    <col min="2259" max="2259" width="11" style="20" bestFit="1" customWidth="1"/>
    <col min="2260" max="2260" width="13.25" style="20" customWidth="1"/>
    <col min="2261" max="2261" width="11" style="20" bestFit="1" customWidth="1"/>
    <col min="2262" max="2262" width="14.875" style="20" customWidth="1"/>
    <col min="2263" max="2263" width="11.625" style="20" customWidth="1"/>
    <col min="2264" max="2264" width="14.875" style="20" customWidth="1"/>
    <col min="2265" max="2267" width="11.625" style="20" customWidth="1"/>
    <col min="2268" max="2268" width="13.25" style="20" customWidth="1"/>
    <col min="2269" max="2269" width="10.375" style="20" customWidth="1"/>
    <col min="2270" max="2270" width="13.875" style="20" bestFit="1" customWidth="1"/>
    <col min="2271" max="2271" width="13" style="20" bestFit="1" customWidth="1"/>
    <col min="2272" max="2272" width="9.625" style="20" customWidth="1"/>
    <col min="2273" max="2273" width="11.75" style="20" customWidth="1"/>
    <col min="2274" max="2274" width="13.125" style="20" customWidth="1"/>
    <col min="2275" max="2275" width="21" style="20" customWidth="1"/>
    <col min="2276" max="2276" width="9.875" style="20" customWidth="1"/>
    <col min="2277" max="2277" width="10.75" style="20" bestFit="1" customWidth="1"/>
    <col min="2278" max="2278" width="16.375" style="20" customWidth="1"/>
    <col min="2279" max="2279" width="13" style="20" bestFit="1" customWidth="1"/>
    <col min="2280" max="2280" width="16.375" style="20" customWidth="1"/>
    <col min="2281" max="2281" width="10.875" style="20" bestFit="1" customWidth="1"/>
    <col min="2282" max="2282" width="8.875" style="20" bestFit="1" customWidth="1"/>
    <col min="2283" max="2283" width="15.25" style="20" customWidth="1"/>
    <col min="2284" max="2284" width="8.875" style="20" customWidth="1"/>
    <col min="2285" max="2285" width="14.125" style="20" customWidth="1"/>
    <col min="2286" max="2286" width="15.875" style="20" customWidth="1"/>
    <col min="2287" max="2287" width="11.75" style="20" customWidth="1"/>
    <col min="2288" max="2288" width="10.875" style="20" customWidth="1"/>
    <col min="2289" max="2479" width="17.5" style="20"/>
    <col min="2480" max="2480" width="2.375" style="20" bestFit="1" customWidth="1"/>
    <col min="2481" max="2481" width="9.5" style="20" customWidth="1"/>
    <col min="2482" max="2482" width="9" style="20" bestFit="1" customWidth="1"/>
    <col min="2483" max="2483" width="9.5" style="20" customWidth="1"/>
    <col min="2484" max="2484" width="9" style="20" bestFit="1" customWidth="1"/>
    <col min="2485" max="2485" width="16.625" style="20" bestFit="1" customWidth="1"/>
    <col min="2486" max="2486" width="6.125" style="20" customWidth="1"/>
    <col min="2487" max="2487" width="11.875" style="20" bestFit="1" customWidth="1"/>
    <col min="2488" max="2488" width="9.75" style="20" bestFit="1" customWidth="1"/>
    <col min="2489" max="2489" width="6.125" style="20" bestFit="1" customWidth="1"/>
    <col min="2490" max="2490" width="8.875" style="20" bestFit="1" customWidth="1"/>
    <col min="2491" max="2491" width="10.875" style="20" bestFit="1" customWidth="1"/>
    <col min="2492" max="2492" width="8.375" style="20" bestFit="1" customWidth="1"/>
    <col min="2493" max="2493" width="4.625" style="20" customWidth="1"/>
    <col min="2494" max="2494" width="16.5" style="20" customWidth="1"/>
    <col min="2495" max="2495" width="11.125" style="20" customWidth="1"/>
    <col min="2496" max="2496" width="4.625" style="20" customWidth="1"/>
    <col min="2497" max="2497" width="18.5" style="20" bestFit="1" customWidth="1"/>
    <col min="2498" max="2498" width="14.875" style="20" customWidth="1"/>
    <col min="2499" max="2499" width="11.75" style="20" customWidth="1"/>
    <col min="2500" max="2500" width="11" style="20" bestFit="1" customWidth="1"/>
    <col min="2501" max="2501" width="14.875" style="20" customWidth="1"/>
    <col min="2502" max="2502" width="13" style="20" bestFit="1" customWidth="1"/>
    <col min="2503" max="2503" width="18.5" style="20" bestFit="1" customWidth="1"/>
    <col min="2504" max="2505" width="10.125" style="20" bestFit="1" customWidth="1"/>
    <col min="2506" max="2506" width="10.875" style="20" bestFit="1" customWidth="1"/>
    <col min="2507" max="2507" width="10.125" style="20" bestFit="1" customWidth="1"/>
    <col min="2508" max="2508" width="11.125" style="20" customWidth="1"/>
    <col min="2509" max="2509" width="10.125" style="20" customWidth="1"/>
    <col min="2510" max="2510" width="13" style="20" bestFit="1" customWidth="1"/>
    <col min="2511" max="2511" width="9.875" style="20" customWidth="1"/>
    <col min="2512" max="2512" width="15.25" style="20" customWidth="1"/>
    <col min="2513" max="2513" width="13.625" style="20" bestFit="1" customWidth="1"/>
    <col min="2514" max="2514" width="11.75" style="20" customWidth="1"/>
    <col min="2515" max="2515" width="11" style="20" bestFit="1" customWidth="1"/>
    <col min="2516" max="2516" width="13.25" style="20" customWidth="1"/>
    <col min="2517" max="2517" width="11" style="20" bestFit="1" customWidth="1"/>
    <col min="2518" max="2518" width="14.875" style="20" customWidth="1"/>
    <col min="2519" max="2519" width="11.625" style="20" customWidth="1"/>
    <col min="2520" max="2520" width="14.875" style="20" customWidth="1"/>
    <col min="2521" max="2523" width="11.625" style="20" customWidth="1"/>
    <col min="2524" max="2524" width="13.25" style="20" customWidth="1"/>
    <col min="2525" max="2525" width="10.375" style="20" customWidth="1"/>
    <col min="2526" max="2526" width="13.875" style="20" bestFit="1" customWidth="1"/>
    <col min="2527" max="2527" width="13" style="20" bestFit="1" customWidth="1"/>
    <col min="2528" max="2528" width="9.625" style="20" customWidth="1"/>
    <col min="2529" max="2529" width="11.75" style="20" customWidth="1"/>
    <col min="2530" max="2530" width="13.125" style="20" customWidth="1"/>
    <col min="2531" max="2531" width="21" style="20" customWidth="1"/>
    <col min="2532" max="2532" width="9.875" style="20" customWidth="1"/>
    <col min="2533" max="2533" width="10.75" style="20" bestFit="1" customWidth="1"/>
    <col min="2534" max="2534" width="16.375" style="20" customWidth="1"/>
    <col min="2535" max="2535" width="13" style="20" bestFit="1" customWidth="1"/>
    <col min="2536" max="2536" width="16.375" style="20" customWidth="1"/>
    <col min="2537" max="2537" width="10.875" style="20" bestFit="1" customWidth="1"/>
    <col min="2538" max="2538" width="8.875" style="20" bestFit="1" customWidth="1"/>
    <col min="2539" max="2539" width="15.25" style="20" customWidth="1"/>
    <col min="2540" max="2540" width="8.875" style="20" customWidth="1"/>
    <col min="2541" max="2541" width="14.125" style="20" customWidth="1"/>
    <col min="2542" max="2542" width="15.875" style="20" customWidth="1"/>
    <col min="2543" max="2543" width="11.75" style="20" customWidth="1"/>
    <col min="2544" max="2544" width="10.875" style="20" customWidth="1"/>
    <col min="2545" max="2735" width="17.5" style="20"/>
    <col min="2736" max="2736" width="2.375" style="20" bestFit="1" customWidth="1"/>
    <col min="2737" max="2737" width="9.5" style="20" customWidth="1"/>
    <col min="2738" max="2738" width="9" style="20" bestFit="1" customWidth="1"/>
    <col min="2739" max="2739" width="9.5" style="20" customWidth="1"/>
    <col min="2740" max="2740" width="9" style="20" bestFit="1" customWidth="1"/>
    <col min="2741" max="2741" width="16.625" style="20" bestFit="1" customWidth="1"/>
    <col min="2742" max="2742" width="6.125" style="20" customWidth="1"/>
    <col min="2743" max="2743" width="11.875" style="20" bestFit="1" customWidth="1"/>
    <col min="2744" max="2744" width="9.75" style="20" bestFit="1" customWidth="1"/>
    <col min="2745" max="2745" width="6.125" style="20" bestFit="1" customWidth="1"/>
    <col min="2746" max="2746" width="8.875" style="20" bestFit="1" customWidth="1"/>
    <col min="2747" max="2747" width="10.875" style="20" bestFit="1" customWidth="1"/>
    <col min="2748" max="2748" width="8.375" style="20" bestFit="1" customWidth="1"/>
    <col min="2749" max="2749" width="4.625" style="20" customWidth="1"/>
    <col min="2750" max="2750" width="16.5" style="20" customWidth="1"/>
    <col min="2751" max="2751" width="11.125" style="20" customWidth="1"/>
    <col min="2752" max="2752" width="4.625" style="20" customWidth="1"/>
    <col min="2753" max="2753" width="18.5" style="20" bestFit="1" customWidth="1"/>
    <col min="2754" max="2754" width="14.875" style="20" customWidth="1"/>
    <col min="2755" max="2755" width="11.75" style="20" customWidth="1"/>
    <col min="2756" max="2756" width="11" style="20" bestFit="1" customWidth="1"/>
    <col min="2757" max="2757" width="14.875" style="20" customWidth="1"/>
    <col min="2758" max="2758" width="13" style="20" bestFit="1" customWidth="1"/>
    <col min="2759" max="2759" width="18.5" style="20" bestFit="1" customWidth="1"/>
    <col min="2760" max="2761" width="10.125" style="20" bestFit="1" customWidth="1"/>
    <col min="2762" max="2762" width="10.875" style="20" bestFit="1" customWidth="1"/>
    <col min="2763" max="2763" width="10.125" style="20" bestFit="1" customWidth="1"/>
    <col min="2764" max="2764" width="11.125" style="20" customWidth="1"/>
    <col min="2765" max="2765" width="10.125" style="20" customWidth="1"/>
    <col min="2766" max="2766" width="13" style="20" bestFit="1" customWidth="1"/>
    <col min="2767" max="2767" width="9.875" style="20" customWidth="1"/>
    <col min="2768" max="2768" width="15.25" style="20" customWidth="1"/>
    <col min="2769" max="2769" width="13.625" style="20" bestFit="1" customWidth="1"/>
    <col min="2770" max="2770" width="11.75" style="20" customWidth="1"/>
    <col min="2771" max="2771" width="11" style="20" bestFit="1" customWidth="1"/>
    <col min="2772" max="2772" width="13.25" style="20" customWidth="1"/>
    <col min="2773" max="2773" width="11" style="20" bestFit="1" customWidth="1"/>
    <col min="2774" max="2774" width="14.875" style="20" customWidth="1"/>
    <col min="2775" max="2775" width="11.625" style="20" customWidth="1"/>
    <col min="2776" max="2776" width="14.875" style="20" customWidth="1"/>
    <col min="2777" max="2779" width="11.625" style="20" customWidth="1"/>
    <col min="2780" max="2780" width="13.25" style="20" customWidth="1"/>
    <col min="2781" max="2781" width="10.375" style="20" customWidth="1"/>
    <col min="2782" max="2782" width="13.875" style="20" bestFit="1" customWidth="1"/>
    <col min="2783" max="2783" width="13" style="20" bestFit="1" customWidth="1"/>
    <col min="2784" max="2784" width="9.625" style="20" customWidth="1"/>
    <col min="2785" max="2785" width="11.75" style="20" customWidth="1"/>
    <col min="2786" max="2786" width="13.125" style="20" customWidth="1"/>
    <col min="2787" max="2787" width="21" style="20" customWidth="1"/>
    <col min="2788" max="2788" width="9.875" style="20" customWidth="1"/>
    <col min="2789" max="2789" width="10.75" style="20" bestFit="1" customWidth="1"/>
    <col min="2790" max="2790" width="16.375" style="20" customWidth="1"/>
    <col min="2791" max="2791" width="13" style="20" bestFit="1" customWidth="1"/>
    <col min="2792" max="2792" width="16.375" style="20" customWidth="1"/>
    <col min="2793" max="2793" width="10.875" style="20" bestFit="1" customWidth="1"/>
    <col min="2794" max="2794" width="8.875" style="20" bestFit="1" customWidth="1"/>
    <col min="2795" max="2795" width="15.25" style="20" customWidth="1"/>
    <col min="2796" max="2796" width="8.875" style="20" customWidth="1"/>
    <col min="2797" max="2797" width="14.125" style="20" customWidth="1"/>
    <col min="2798" max="2798" width="15.875" style="20" customWidth="1"/>
    <col min="2799" max="2799" width="11.75" style="20" customWidth="1"/>
    <col min="2800" max="2800" width="10.875" style="20" customWidth="1"/>
    <col min="2801" max="2991" width="17.5" style="20"/>
    <col min="2992" max="2992" width="2.375" style="20" bestFit="1" customWidth="1"/>
    <col min="2993" max="2993" width="9.5" style="20" customWidth="1"/>
    <col min="2994" max="2994" width="9" style="20" bestFit="1" customWidth="1"/>
    <col min="2995" max="2995" width="9.5" style="20" customWidth="1"/>
    <col min="2996" max="2996" width="9" style="20" bestFit="1" customWidth="1"/>
    <col min="2997" max="2997" width="16.625" style="20" bestFit="1" customWidth="1"/>
    <col min="2998" max="2998" width="6.125" style="20" customWidth="1"/>
    <col min="2999" max="2999" width="11.875" style="20" bestFit="1" customWidth="1"/>
    <col min="3000" max="3000" width="9.75" style="20" bestFit="1" customWidth="1"/>
    <col min="3001" max="3001" width="6.125" style="20" bestFit="1" customWidth="1"/>
    <col min="3002" max="3002" width="8.875" style="20" bestFit="1" customWidth="1"/>
    <col min="3003" max="3003" width="10.875" style="20" bestFit="1" customWidth="1"/>
    <col min="3004" max="3004" width="8.375" style="20" bestFit="1" customWidth="1"/>
    <col min="3005" max="3005" width="4.625" style="20" customWidth="1"/>
    <col min="3006" max="3006" width="16.5" style="20" customWidth="1"/>
    <col min="3007" max="3007" width="11.125" style="20" customWidth="1"/>
    <col min="3008" max="3008" width="4.625" style="20" customWidth="1"/>
    <col min="3009" max="3009" width="18.5" style="20" bestFit="1" customWidth="1"/>
    <col min="3010" max="3010" width="14.875" style="20" customWidth="1"/>
    <col min="3011" max="3011" width="11.75" style="20" customWidth="1"/>
    <col min="3012" max="3012" width="11" style="20" bestFit="1" customWidth="1"/>
    <col min="3013" max="3013" width="14.875" style="20" customWidth="1"/>
    <col min="3014" max="3014" width="13" style="20" bestFit="1" customWidth="1"/>
    <col min="3015" max="3015" width="18.5" style="20" bestFit="1" customWidth="1"/>
    <col min="3016" max="3017" width="10.125" style="20" bestFit="1" customWidth="1"/>
    <col min="3018" max="3018" width="10.875" style="20" bestFit="1" customWidth="1"/>
    <col min="3019" max="3019" width="10.125" style="20" bestFit="1" customWidth="1"/>
    <col min="3020" max="3020" width="11.125" style="20" customWidth="1"/>
    <col min="3021" max="3021" width="10.125" style="20" customWidth="1"/>
    <col min="3022" max="3022" width="13" style="20" bestFit="1" customWidth="1"/>
    <col min="3023" max="3023" width="9.875" style="20" customWidth="1"/>
    <col min="3024" max="3024" width="15.25" style="20" customWidth="1"/>
    <col min="3025" max="3025" width="13.625" style="20" bestFit="1" customWidth="1"/>
    <col min="3026" max="3026" width="11.75" style="20" customWidth="1"/>
    <col min="3027" max="3027" width="11" style="20" bestFit="1" customWidth="1"/>
    <col min="3028" max="3028" width="13.25" style="20" customWidth="1"/>
    <col min="3029" max="3029" width="11" style="20" bestFit="1" customWidth="1"/>
    <col min="3030" max="3030" width="14.875" style="20" customWidth="1"/>
    <col min="3031" max="3031" width="11.625" style="20" customWidth="1"/>
    <col min="3032" max="3032" width="14.875" style="20" customWidth="1"/>
    <col min="3033" max="3035" width="11.625" style="20" customWidth="1"/>
    <col min="3036" max="3036" width="13.25" style="20" customWidth="1"/>
    <col min="3037" max="3037" width="10.375" style="20" customWidth="1"/>
    <col min="3038" max="3038" width="13.875" style="20" bestFit="1" customWidth="1"/>
    <col min="3039" max="3039" width="13" style="20" bestFit="1" customWidth="1"/>
    <col min="3040" max="3040" width="9.625" style="20" customWidth="1"/>
    <col min="3041" max="3041" width="11.75" style="20" customWidth="1"/>
    <col min="3042" max="3042" width="13.125" style="20" customWidth="1"/>
    <col min="3043" max="3043" width="21" style="20" customWidth="1"/>
    <col min="3044" max="3044" width="9.875" style="20" customWidth="1"/>
    <col min="3045" max="3045" width="10.75" style="20" bestFit="1" customWidth="1"/>
    <col min="3046" max="3046" width="16.375" style="20" customWidth="1"/>
    <col min="3047" max="3047" width="13" style="20" bestFit="1" customWidth="1"/>
    <col min="3048" max="3048" width="16.375" style="20" customWidth="1"/>
    <col min="3049" max="3049" width="10.875" style="20" bestFit="1" customWidth="1"/>
    <col min="3050" max="3050" width="8.875" style="20" bestFit="1" customWidth="1"/>
    <col min="3051" max="3051" width="15.25" style="20" customWidth="1"/>
    <col min="3052" max="3052" width="8.875" style="20" customWidth="1"/>
    <col min="3053" max="3053" width="14.125" style="20" customWidth="1"/>
    <col min="3054" max="3054" width="15.875" style="20" customWidth="1"/>
    <col min="3055" max="3055" width="11.75" style="20" customWidth="1"/>
    <col min="3056" max="3056" width="10.875" style="20" customWidth="1"/>
    <col min="3057" max="3247" width="17.5" style="20"/>
    <col min="3248" max="3248" width="2.375" style="20" bestFit="1" customWidth="1"/>
    <col min="3249" max="3249" width="9.5" style="20" customWidth="1"/>
    <col min="3250" max="3250" width="9" style="20" bestFit="1" customWidth="1"/>
    <col min="3251" max="3251" width="9.5" style="20" customWidth="1"/>
    <col min="3252" max="3252" width="9" style="20" bestFit="1" customWidth="1"/>
    <col min="3253" max="3253" width="16.625" style="20" bestFit="1" customWidth="1"/>
    <col min="3254" max="3254" width="6.125" style="20" customWidth="1"/>
    <col min="3255" max="3255" width="11.875" style="20" bestFit="1" customWidth="1"/>
    <col min="3256" max="3256" width="9.75" style="20" bestFit="1" customWidth="1"/>
    <col min="3257" max="3257" width="6.125" style="20" bestFit="1" customWidth="1"/>
    <col min="3258" max="3258" width="8.875" style="20" bestFit="1" customWidth="1"/>
    <col min="3259" max="3259" width="10.875" style="20" bestFit="1" customWidth="1"/>
    <col min="3260" max="3260" width="8.375" style="20" bestFit="1" customWidth="1"/>
    <col min="3261" max="3261" width="4.625" style="20" customWidth="1"/>
    <col min="3262" max="3262" width="16.5" style="20" customWidth="1"/>
    <col min="3263" max="3263" width="11.125" style="20" customWidth="1"/>
    <col min="3264" max="3264" width="4.625" style="20" customWidth="1"/>
    <col min="3265" max="3265" width="18.5" style="20" bestFit="1" customWidth="1"/>
    <col min="3266" max="3266" width="14.875" style="20" customWidth="1"/>
    <col min="3267" max="3267" width="11.75" style="20" customWidth="1"/>
    <col min="3268" max="3268" width="11" style="20" bestFit="1" customWidth="1"/>
    <col min="3269" max="3269" width="14.875" style="20" customWidth="1"/>
    <col min="3270" max="3270" width="13" style="20" bestFit="1" customWidth="1"/>
    <col min="3271" max="3271" width="18.5" style="20" bestFit="1" customWidth="1"/>
    <col min="3272" max="3273" width="10.125" style="20" bestFit="1" customWidth="1"/>
    <col min="3274" max="3274" width="10.875" style="20" bestFit="1" customWidth="1"/>
    <col min="3275" max="3275" width="10.125" style="20" bestFit="1" customWidth="1"/>
    <col min="3276" max="3276" width="11.125" style="20" customWidth="1"/>
    <col min="3277" max="3277" width="10.125" style="20" customWidth="1"/>
    <col min="3278" max="3278" width="13" style="20" bestFit="1" customWidth="1"/>
    <col min="3279" max="3279" width="9.875" style="20" customWidth="1"/>
    <col min="3280" max="3280" width="15.25" style="20" customWidth="1"/>
    <col min="3281" max="3281" width="13.625" style="20" bestFit="1" customWidth="1"/>
    <col min="3282" max="3282" width="11.75" style="20" customWidth="1"/>
    <col min="3283" max="3283" width="11" style="20" bestFit="1" customWidth="1"/>
    <col min="3284" max="3284" width="13.25" style="20" customWidth="1"/>
    <col min="3285" max="3285" width="11" style="20" bestFit="1" customWidth="1"/>
    <col min="3286" max="3286" width="14.875" style="20" customWidth="1"/>
    <col min="3287" max="3287" width="11.625" style="20" customWidth="1"/>
    <col min="3288" max="3288" width="14.875" style="20" customWidth="1"/>
    <col min="3289" max="3291" width="11.625" style="20" customWidth="1"/>
    <col min="3292" max="3292" width="13.25" style="20" customWidth="1"/>
    <col min="3293" max="3293" width="10.375" style="20" customWidth="1"/>
    <col min="3294" max="3294" width="13.875" style="20" bestFit="1" customWidth="1"/>
    <col min="3295" max="3295" width="13" style="20" bestFit="1" customWidth="1"/>
    <col min="3296" max="3296" width="9.625" style="20" customWidth="1"/>
    <col min="3297" max="3297" width="11.75" style="20" customWidth="1"/>
    <col min="3298" max="3298" width="13.125" style="20" customWidth="1"/>
    <col min="3299" max="3299" width="21" style="20" customWidth="1"/>
    <col min="3300" max="3300" width="9.875" style="20" customWidth="1"/>
    <col min="3301" max="3301" width="10.75" style="20" bestFit="1" customWidth="1"/>
    <col min="3302" max="3302" width="16.375" style="20" customWidth="1"/>
    <col min="3303" max="3303" width="13" style="20" bestFit="1" customWidth="1"/>
    <col min="3304" max="3304" width="16.375" style="20" customWidth="1"/>
    <col min="3305" max="3305" width="10.875" style="20" bestFit="1" customWidth="1"/>
    <col min="3306" max="3306" width="8.875" style="20" bestFit="1" customWidth="1"/>
    <col min="3307" max="3307" width="15.25" style="20" customWidth="1"/>
    <col min="3308" max="3308" width="8.875" style="20" customWidth="1"/>
    <col min="3309" max="3309" width="14.125" style="20" customWidth="1"/>
    <col min="3310" max="3310" width="15.875" style="20" customWidth="1"/>
    <col min="3311" max="3311" width="11.75" style="20" customWidth="1"/>
    <col min="3312" max="3312" width="10.875" style="20" customWidth="1"/>
    <col min="3313" max="3503" width="17.5" style="20"/>
    <col min="3504" max="3504" width="2.375" style="20" bestFit="1" customWidth="1"/>
    <col min="3505" max="3505" width="9.5" style="20" customWidth="1"/>
    <col min="3506" max="3506" width="9" style="20" bestFit="1" customWidth="1"/>
    <col min="3507" max="3507" width="9.5" style="20" customWidth="1"/>
    <col min="3508" max="3508" width="9" style="20" bestFit="1" customWidth="1"/>
    <col min="3509" max="3509" width="16.625" style="20" bestFit="1" customWidth="1"/>
    <col min="3510" max="3510" width="6.125" style="20" customWidth="1"/>
    <col min="3511" max="3511" width="11.875" style="20" bestFit="1" customWidth="1"/>
    <col min="3512" max="3512" width="9.75" style="20" bestFit="1" customWidth="1"/>
    <col min="3513" max="3513" width="6.125" style="20" bestFit="1" customWidth="1"/>
    <col min="3514" max="3514" width="8.875" style="20" bestFit="1" customWidth="1"/>
    <col min="3515" max="3515" width="10.875" style="20" bestFit="1" customWidth="1"/>
    <col min="3516" max="3516" width="8.375" style="20" bestFit="1" customWidth="1"/>
    <col min="3517" max="3517" width="4.625" style="20" customWidth="1"/>
    <col min="3518" max="3518" width="16.5" style="20" customWidth="1"/>
    <col min="3519" max="3519" width="11.125" style="20" customWidth="1"/>
    <col min="3520" max="3520" width="4.625" style="20" customWidth="1"/>
    <col min="3521" max="3521" width="18.5" style="20" bestFit="1" customWidth="1"/>
    <col min="3522" max="3522" width="14.875" style="20" customWidth="1"/>
    <col min="3523" max="3523" width="11.75" style="20" customWidth="1"/>
    <col min="3524" max="3524" width="11" style="20" bestFit="1" customWidth="1"/>
    <col min="3525" max="3525" width="14.875" style="20" customWidth="1"/>
    <col min="3526" max="3526" width="13" style="20" bestFit="1" customWidth="1"/>
    <col min="3527" max="3527" width="18.5" style="20" bestFit="1" customWidth="1"/>
    <col min="3528" max="3529" width="10.125" style="20" bestFit="1" customWidth="1"/>
    <col min="3530" max="3530" width="10.875" style="20" bestFit="1" customWidth="1"/>
    <col min="3531" max="3531" width="10.125" style="20" bestFit="1" customWidth="1"/>
    <col min="3532" max="3532" width="11.125" style="20" customWidth="1"/>
    <col min="3533" max="3533" width="10.125" style="20" customWidth="1"/>
    <col min="3534" max="3534" width="13" style="20" bestFit="1" customWidth="1"/>
    <col min="3535" max="3535" width="9.875" style="20" customWidth="1"/>
    <col min="3536" max="3536" width="15.25" style="20" customWidth="1"/>
    <col min="3537" max="3537" width="13.625" style="20" bestFit="1" customWidth="1"/>
    <col min="3538" max="3538" width="11.75" style="20" customWidth="1"/>
    <col min="3539" max="3539" width="11" style="20" bestFit="1" customWidth="1"/>
    <col min="3540" max="3540" width="13.25" style="20" customWidth="1"/>
    <col min="3541" max="3541" width="11" style="20" bestFit="1" customWidth="1"/>
    <col min="3542" max="3542" width="14.875" style="20" customWidth="1"/>
    <col min="3543" max="3543" width="11.625" style="20" customWidth="1"/>
    <col min="3544" max="3544" width="14.875" style="20" customWidth="1"/>
    <col min="3545" max="3547" width="11.625" style="20" customWidth="1"/>
    <col min="3548" max="3548" width="13.25" style="20" customWidth="1"/>
    <col min="3549" max="3549" width="10.375" style="20" customWidth="1"/>
    <col min="3550" max="3550" width="13.875" style="20" bestFit="1" customWidth="1"/>
    <col min="3551" max="3551" width="13" style="20" bestFit="1" customWidth="1"/>
    <col min="3552" max="3552" width="9.625" style="20" customWidth="1"/>
    <col min="3553" max="3553" width="11.75" style="20" customWidth="1"/>
    <col min="3554" max="3554" width="13.125" style="20" customWidth="1"/>
    <col min="3555" max="3555" width="21" style="20" customWidth="1"/>
    <col min="3556" max="3556" width="9.875" style="20" customWidth="1"/>
    <col min="3557" max="3557" width="10.75" style="20" bestFit="1" customWidth="1"/>
    <col min="3558" max="3558" width="16.375" style="20" customWidth="1"/>
    <col min="3559" max="3559" width="13" style="20" bestFit="1" customWidth="1"/>
    <col min="3560" max="3560" width="16.375" style="20" customWidth="1"/>
    <col min="3561" max="3561" width="10.875" style="20" bestFit="1" customWidth="1"/>
    <col min="3562" max="3562" width="8.875" style="20" bestFit="1" customWidth="1"/>
    <col min="3563" max="3563" width="15.25" style="20" customWidth="1"/>
    <col min="3564" max="3564" width="8.875" style="20" customWidth="1"/>
    <col min="3565" max="3565" width="14.125" style="20" customWidth="1"/>
    <col min="3566" max="3566" width="15.875" style="20" customWidth="1"/>
    <col min="3567" max="3567" width="11.75" style="20" customWidth="1"/>
    <col min="3568" max="3568" width="10.875" style="20" customWidth="1"/>
    <col min="3569" max="3759" width="17.5" style="20"/>
    <col min="3760" max="3760" width="2.375" style="20" bestFit="1" customWidth="1"/>
    <col min="3761" max="3761" width="9.5" style="20" customWidth="1"/>
    <col min="3762" max="3762" width="9" style="20" bestFit="1" customWidth="1"/>
    <col min="3763" max="3763" width="9.5" style="20" customWidth="1"/>
    <col min="3764" max="3764" width="9" style="20" bestFit="1" customWidth="1"/>
    <col min="3765" max="3765" width="16.625" style="20" bestFit="1" customWidth="1"/>
    <col min="3766" max="3766" width="6.125" style="20" customWidth="1"/>
    <col min="3767" max="3767" width="11.875" style="20" bestFit="1" customWidth="1"/>
    <col min="3768" max="3768" width="9.75" style="20" bestFit="1" customWidth="1"/>
    <col min="3769" max="3769" width="6.125" style="20" bestFit="1" customWidth="1"/>
    <col min="3770" max="3770" width="8.875" style="20" bestFit="1" customWidth="1"/>
    <col min="3771" max="3771" width="10.875" style="20" bestFit="1" customWidth="1"/>
    <col min="3772" max="3772" width="8.375" style="20" bestFit="1" customWidth="1"/>
    <col min="3773" max="3773" width="4.625" style="20" customWidth="1"/>
    <col min="3774" max="3774" width="16.5" style="20" customWidth="1"/>
    <col min="3775" max="3775" width="11.125" style="20" customWidth="1"/>
    <col min="3776" max="3776" width="4.625" style="20" customWidth="1"/>
    <col min="3777" max="3777" width="18.5" style="20" bestFit="1" customWidth="1"/>
    <col min="3778" max="3778" width="14.875" style="20" customWidth="1"/>
    <col min="3779" max="3779" width="11.75" style="20" customWidth="1"/>
    <col min="3780" max="3780" width="11" style="20" bestFit="1" customWidth="1"/>
    <col min="3781" max="3781" width="14.875" style="20" customWidth="1"/>
    <col min="3782" max="3782" width="13" style="20" bestFit="1" customWidth="1"/>
    <col min="3783" max="3783" width="18.5" style="20" bestFit="1" customWidth="1"/>
    <col min="3784" max="3785" width="10.125" style="20" bestFit="1" customWidth="1"/>
    <col min="3786" max="3786" width="10.875" style="20" bestFit="1" customWidth="1"/>
    <col min="3787" max="3787" width="10.125" style="20" bestFit="1" customWidth="1"/>
    <col min="3788" max="3788" width="11.125" style="20" customWidth="1"/>
    <col min="3789" max="3789" width="10.125" style="20" customWidth="1"/>
    <col min="3790" max="3790" width="13" style="20" bestFit="1" customWidth="1"/>
    <col min="3791" max="3791" width="9.875" style="20" customWidth="1"/>
    <col min="3792" max="3792" width="15.25" style="20" customWidth="1"/>
    <col min="3793" max="3793" width="13.625" style="20" bestFit="1" customWidth="1"/>
    <col min="3794" max="3794" width="11.75" style="20" customWidth="1"/>
    <col min="3795" max="3795" width="11" style="20" bestFit="1" customWidth="1"/>
    <col min="3796" max="3796" width="13.25" style="20" customWidth="1"/>
    <col min="3797" max="3797" width="11" style="20" bestFit="1" customWidth="1"/>
    <col min="3798" max="3798" width="14.875" style="20" customWidth="1"/>
    <col min="3799" max="3799" width="11.625" style="20" customWidth="1"/>
    <col min="3800" max="3800" width="14.875" style="20" customWidth="1"/>
    <col min="3801" max="3803" width="11.625" style="20" customWidth="1"/>
    <col min="3804" max="3804" width="13.25" style="20" customWidth="1"/>
    <col min="3805" max="3805" width="10.375" style="20" customWidth="1"/>
    <col min="3806" max="3806" width="13.875" style="20" bestFit="1" customWidth="1"/>
    <col min="3807" max="3807" width="13" style="20" bestFit="1" customWidth="1"/>
    <col min="3808" max="3808" width="9.625" style="20" customWidth="1"/>
    <col min="3809" max="3809" width="11.75" style="20" customWidth="1"/>
    <col min="3810" max="3810" width="13.125" style="20" customWidth="1"/>
    <col min="3811" max="3811" width="21" style="20" customWidth="1"/>
    <col min="3812" max="3812" width="9.875" style="20" customWidth="1"/>
    <col min="3813" max="3813" width="10.75" style="20" bestFit="1" customWidth="1"/>
    <col min="3814" max="3814" width="16.375" style="20" customWidth="1"/>
    <col min="3815" max="3815" width="13" style="20" bestFit="1" customWidth="1"/>
    <col min="3816" max="3816" width="16.375" style="20" customWidth="1"/>
    <col min="3817" max="3817" width="10.875" style="20" bestFit="1" customWidth="1"/>
    <col min="3818" max="3818" width="8.875" style="20" bestFit="1" customWidth="1"/>
    <col min="3819" max="3819" width="15.25" style="20" customWidth="1"/>
    <col min="3820" max="3820" width="8.875" style="20" customWidth="1"/>
    <col min="3821" max="3821" width="14.125" style="20" customWidth="1"/>
    <col min="3822" max="3822" width="15.875" style="20" customWidth="1"/>
    <col min="3823" max="3823" width="11.75" style="20" customWidth="1"/>
    <col min="3824" max="3824" width="10.875" style="20" customWidth="1"/>
    <col min="3825" max="4015" width="17.5" style="20"/>
    <col min="4016" max="4016" width="2.375" style="20" bestFit="1" customWidth="1"/>
    <col min="4017" max="4017" width="9.5" style="20" customWidth="1"/>
    <col min="4018" max="4018" width="9" style="20" bestFit="1" customWidth="1"/>
    <col min="4019" max="4019" width="9.5" style="20" customWidth="1"/>
    <col min="4020" max="4020" width="9" style="20" bestFit="1" customWidth="1"/>
    <col min="4021" max="4021" width="16.625" style="20" bestFit="1" customWidth="1"/>
    <col min="4022" max="4022" width="6.125" style="20" customWidth="1"/>
    <col min="4023" max="4023" width="11.875" style="20" bestFit="1" customWidth="1"/>
    <col min="4024" max="4024" width="9.75" style="20" bestFit="1" customWidth="1"/>
    <col min="4025" max="4025" width="6.125" style="20" bestFit="1" customWidth="1"/>
    <col min="4026" max="4026" width="8.875" style="20" bestFit="1" customWidth="1"/>
    <col min="4027" max="4027" width="10.875" style="20" bestFit="1" customWidth="1"/>
    <col min="4028" max="4028" width="8.375" style="20" bestFit="1" customWidth="1"/>
    <col min="4029" max="4029" width="4.625" style="20" customWidth="1"/>
    <col min="4030" max="4030" width="16.5" style="20" customWidth="1"/>
    <col min="4031" max="4031" width="11.125" style="20" customWidth="1"/>
    <col min="4032" max="4032" width="4.625" style="20" customWidth="1"/>
    <col min="4033" max="4033" width="18.5" style="20" bestFit="1" customWidth="1"/>
    <col min="4034" max="4034" width="14.875" style="20" customWidth="1"/>
    <col min="4035" max="4035" width="11.75" style="20" customWidth="1"/>
    <col min="4036" max="4036" width="11" style="20" bestFit="1" customWidth="1"/>
    <col min="4037" max="4037" width="14.875" style="20" customWidth="1"/>
    <col min="4038" max="4038" width="13" style="20" bestFit="1" customWidth="1"/>
    <col min="4039" max="4039" width="18.5" style="20" bestFit="1" customWidth="1"/>
    <col min="4040" max="4041" width="10.125" style="20" bestFit="1" customWidth="1"/>
    <col min="4042" max="4042" width="10.875" style="20" bestFit="1" customWidth="1"/>
    <col min="4043" max="4043" width="10.125" style="20" bestFit="1" customWidth="1"/>
    <col min="4044" max="4044" width="11.125" style="20" customWidth="1"/>
    <col min="4045" max="4045" width="10.125" style="20" customWidth="1"/>
    <col min="4046" max="4046" width="13" style="20" bestFit="1" customWidth="1"/>
    <col min="4047" max="4047" width="9.875" style="20" customWidth="1"/>
    <col min="4048" max="4048" width="15.25" style="20" customWidth="1"/>
    <col min="4049" max="4049" width="13.625" style="20" bestFit="1" customWidth="1"/>
    <col min="4050" max="4050" width="11.75" style="20" customWidth="1"/>
    <col min="4051" max="4051" width="11" style="20" bestFit="1" customWidth="1"/>
    <col min="4052" max="4052" width="13.25" style="20" customWidth="1"/>
    <col min="4053" max="4053" width="11" style="20" bestFit="1" customWidth="1"/>
    <col min="4054" max="4054" width="14.875" style="20" customWidth="1"/>
    <col min="4055" max="4055" width="11.625" style="20" customWidth="1"/>
    <col min="4056" max="4056" width="14.875" style="20" customWidth="1"/>
    <col min="4057" max="4059" width="11.625" style="20" customWidth="1"/>
    <col min="4060" max="4060" width="13.25" style="20" customWidth="1"/>
    <col min="4061" max="4061" width="10.375" style="20" customWidth="1"/>
    <col min="4062" max="4062" width="13.875" style="20" bestFit="1" customWidth="1"/>
    <col min="4063" max="4063" width="13" style="20" bestFit="1" customWidth="1"/>
    <col min="4064" max="4064" width="9.625" style="20" customWidth="1"/>
    <col min="4065" max="4065" width="11.75" style="20" customWidth="1"/>
    <col min="4066" max="4066" width="13.125" style="20" customWidth="1"/>
    <col min="4067" max="4067" width="21" style="20" customWidth="1"/>
    <col min="4068" max="4068" width="9.875" style="20" customWidth="1"/>
    <col min="4069" max="4069" width="10.75" style="20" bestFit="1" customWidth="1"/>
    <col min="4070" max="4070" width="16.375" style="20" customWidth="1"/>
    <col min="4071" max="4071" width="13" style="20" bestFit="1" customWidth="1"/>
    <col min="4072" max="4072" width="16.375" style="20" customWidth="1"/>
    <col min="4073" max="4073" width="10.875" style="20" bestFit="1" customWidth="1"/>
    <col min="4074" max="4074" width="8.875" style="20" bestFit="1" customWidth="1"/>
    <col min="4075" max="4075" width="15.25" style="20" customWidth="1"/>
    <col min="4076" max="4076" width="8.875" style="20" customWidth="1"/>
    <col min="4077" max="4077" width="14.125" style="20" customWidth="1"/>
    <col min="4078" max="4078" width="15.875" style="20" customWidth="1"/>
    <col min="4079" max="4079" width="11.75" style="20" customWidth="1"/>
    <col min="4080" max="4080" width="10.875" style="20" customWidth="1"/>
    <col min="4081" max="4271" width="17.5" style="20"/>
    <col min="4272" max="4272" width="2.375" style="20" bestFit="1" customWidth="1"/>
    <col min="4273" max="4273" width="9.5" style="20" customWidth="1"/>
    <col min="4274" max="4274" width="9" style="20" bestFit="1" customWidth="1"/>
    <col min="4275" max="4275" width="9.5" style="20" customWidth="1"/>
    <col min="4276" max="4276" width="9" style="20" bestFit="1" customWidth="1"/>
    <col min="4277" max="4277" width="16.625" style="20" bestFit="1" customWidth="1"/>
    <col min="4278" max="4278" width="6.125" style="20" customWidth="1"/>
    <col min="4279" max="4279" width="11.875" style="20" bestFit="1" customWidth="1"/>
    <col min="4280" max="4280" width="9.75" style="20" bestFit="1" customWidth="1"/>
    <col min="4281" max="4281" width="6.125" style="20" bestFit="1" customWidth="1"/>
    <col min="4282" max="4282" width="8.875" style="20" bestFit="1" customWidth="1"/>
    <col min="4283" max="4283" width="10.875" style="20" bestFit="1" customWidth="1"/>
    <col min="4284" max="4284" width="8.375" style="20" bestFit="1" customWidth="1"/>
    <col min="4285" max="4285" width="4.625" style="20" customWidth="1"/>
    <col min="4286" max="4286" width="16.5" style="20" customWidth="1"/>
    <col min="4287" max="4287" width="11.125" style="20" customWidth="1"/>
    <col min="4288" max="4288" width="4.625" style="20" customWidth="1"/>
    <col min="4289" max="4289" width="18.5" style="20" bestFit="1" customWidth="1"/>
    <col min="4290" max="4290" width="14.875" style="20" customWidth="1"/>
    <col min="4291" max="4291" width="11.75" style="20" customWidth="1"/>
    <col min="4292" max="4292" width="11" style="20" bestFit="1" customWidth="1"/>
    <col min="4293" max="4293" width="14.875" style="20" customWidth="1"/>
    <col min="4294" max="4294" width="13" style="20" bestFit="1" customWidth="1"/>
    <col min="4295" max="4295" width="18.5" style="20" bestFit="1" customWidth="1"/>
    <col min="4296" max="4297" width="10.125" style="20" bestFit="1" customWidth="1"/>
    <col min="4298" max="4298" width="10.875" style="20" bestFit="1" customWidth="1"/>
    <col min="4299" max="4299" width="10.125" style="20" bestFit="1" customWidth="1"/>
    <col min="4300" max="4300" width="11.125" style="20" customWidth="1"/>
    <col min="4301" max="4301" width="10.125" style="20" customWidth="1"/>
    <col min="4302" max="4302" width="13" style="20" bestFit="1" customWidth="1"/>
    <col min="4303" max="4303" width="9.875" style="20" customWidth="1"/>
    <col min="4304" max="4304" width="15.25" style="20" customWidth="1"/>
    <col min="4305" max="4305" width="13.625" style="20" bestFit="1" customWidth="1"/>
    <col min="4306" max="4306" width="11.75" style="20" customWidth="1"/>
    <col min="4307" max="4307" width="11" style="20" bestFit="1" customWidth="1"/>
    <col min="4308" max="4308" width="13.25" style="20" customWidth="1"/>
    <col min="4309" max="4309" width="11" style="20" bestFit="1" customWidth="1"/>
    <col min="4310" max="4310" width="14.875" style="20" customWidth="1"/>
    <col min="4311" max="4311" width="11.625" style="20" customWidth="1"/>
    <col min="4312" max="4312" width="14.875" style="20" customWidth="1"/>
    <col min="4313" max="4315" width="11.625" style="20" customWidth="1"/>
    <col min="4316" max="4316" width="13.25" style="20" customWidth="1"/>
    <col min="4317" max="4317" width="10.375" style="20" customWidth="1"/>
    <col min="4318" max="4318" width="13.875" style="20" bestFit="1" customWidth="1"/>
    <col min="4319" max="4319" width="13" style="20" bestFit="1" customWidth="1"/>
    <col min="4320" max="4320" width="9.625" style="20" customWidth="1"/>
    <col min="4321" max="4321" width="11.75" style="20" customWidth="1"/>
    <col min="4322" max="4322" width="13.125" style="20" customWidth="1"/>
    <col min="4323" max="4323" width="21" style="20" customWidth="1"/>
    <col min="4324" max="4324" width="9.875" style="20" customWidth="1"/>
    <col min="4325" max="4325" width="10.75" style="20" bestFit="1" customWidth="1"/>
    <col min="4326" max="4326" width="16.375" style="20" customWidth="1"/>
    <col min="4327" max="4327" width="13" style="20" bestFit="1" customWidth="1"/>
    <col min="4328" max="4328" width="16.375" style="20" customWidth="1"/>
    <col min="4329" max="4329" width="10.875" style="20" bestFit="1" customWidth="1"/>
    <col min="4330" max="4330" width="8.875" style="20" bestFit="1" customWidth="1"/>
    <col min="4331" max="4331" width="15.25" style="20" customWidth="1"/>
    <col min="4332" max="4332" width="8.875" style="20" customWidth="1"/>
    <col min="4333" max="4333" width="14.125" style="20" customWidth="1"/>
    <col min="4334" max="4334" width="15.875" style="20" customWidth="1"/>
    <col min="4335" max="4335" width="11.75" style="20" customWidth="1"/>
    <col min="4336" max="4336" width="10.875" style="20" customWidth="1"/>
    <col min="4337" max="4527" width="17.5" style="20"/>
    <col min="4528" max="4528" width="2.375" style="20" bestFit="1" customWidth="1"/>
    <col min="4529" max="4529" width="9.5" style="20" customWidth="1"/>
    <col min="4530" max="4530" width="9" style="20" bestFit="1" customWidth="1"/>
    <col min="4531" max="4531" width="9.5" style="20" customWidth="1"/>
    <col min="4532" max="4532" width="9" style="20" bestFit="1" customWidth="1"/>
    <col min="4533" max="4533" width="16.625" style="20" bestFit="1" customWidth="1"/>
    <col min="4534" max="4534" width="6.125" style="20" customWidth="1"/>
    <col min="4535" max="4535" width="11.875" style="20" bestFit="1" customWidth="1"/>
    <col min="4536" max="4536" width="9.75" style="20" bestFit="1" customWidth="1"/>
    <col min="4537" max="4537" width="6.125" style="20" bestFit="1" customWidth="1"/>
    <col min="4538" max="4538" width="8.875" style="20" bestFit="1" customWidth="1"/>
    <col min="4539" max="4539" width="10.875" style="20" bestFit="1" customWidth="1"/>
    <col min="4540" max="4540" width="8.375" style="20" bestFit="1" customWidth="1"/>
    <col min="4541" max="4541" width="4.625" style="20" customWidth="1"/>
    <col min="4542" max="4542" width="16.5" style="20" customWidth="1"/>
    <col min="4543" max="4543" width="11.125" style="20" customWidth="1"/>
    <col min="4544" max="4544" width="4.625" style="20" customWidth="1"/>
    <col min="4545" max="4545" width="18.5" style="20" bestFit="1" customWidth="1"/>
    <col min="4546" max="4546" width="14.875" style="20" customWidth="1"/>
    <col min="4547" max="4547" width="11.75" style="20" customWidth="1"/>
    <col min="4548" max="4548" width="11" style="20" bestFit="1" customWidth="1"/>
    <col min="4549" max="4549" width="14.875" style="20" customWidth="1"/>
    <col min="4550" max="4550" width="13" style="20" bestFit="1" customWidth="1"/>
    <col min="4551" max="4551" width="18.5" style="20" bestFit="1" customWidth="1"/>
    <col min="4552" max="4553" width="10.125" style="20" bestFit="1" customWidth="1"/>
    <col min="4554" max="4554" width="10.875" style="20" bestFit="1" customWidth="1"/>
    <col min="4555" max="4555" width="10.125" style="20" bestFit="1" customWidth="1"/>
    <col min="4556" max="4556" width="11.125" style="20" customWidth="1"/>
    <col min="4557" max="4557" width="10.125" style="20" customWidth="1"/>
    <col min="4558" max="4558" width="13" style="20" bestFit="1" customWidth="1"/>
    <col min="4559" max="4559" width="9.875" style="20" customWidth="1"/>
    <col min="4560" max="4560" width="15.25" style="20" customWidth="1"/>
    <col min="4561" max="4561" width="13.625" style="20" bestFit="1" customWidth="1"/>
    <col min="4562" max="4562" width="11.75" style="20" customWidth="1"/>
    <col min="4563" max="4563" width="11" style="20" bestFit="1" customWidth="1"/>
    <col min="4564" max="4564" width="13.25" style="20" customWidth="1"/>
    <col min="4565" max="4565" width="11" style="20" bestFit="1" customWidth="1"/>
    <col min="4566" max="4566" width="14.875" style="20" customWidth="1"/>
    <col min="4567" max="4567" width="11.625" style="20" customWidth="1"/>
    <col min="4568" max="4568" width="14.875" style="20" customWidth="1"/>
    <col min="4569" max="4571" width="11.625" style="20" customWidth="1"/>
    <col min="4572" max="4572" width="13.25" style="20" customWidth="1"/>
    <col min="4573" max="4573" width="10.375" style="20" customWidth="1"/>
    <col min="4574" max="4574" width="13.875" style="20" bestFit="1" customWidth="1"/>
    <col min="4575" max="4575" width="13" style="20" bestFit="1" customWidth="1"/>
    <col min="4576" max="4576" width="9.625" style="20" customWidth="1"/>
    <col min="4577" max="4577" width="11.75" style="20" customWidth="1"/>
    <col min="4578" max="4578" width="13.125" style="20" customWidth="1"/>
    <col min="4579" max="4579" width="21" style="20" customWidth="1"/>
    <col min="4580" max="4580" width="9.875" style="20" customWidth="1"/>
    <col min="4581" max="4581" width="10.75" style="20" bestFit="1" customWidth="1"/>
    <col min="4582" max="4582" width="16.375" style="20" customWidth="1"/>
    <col min="4583" max="4583" width="13" style="20" bestFit="1" customWidth="1"/>
    <col min="4584" max="4584" width="16.375" style="20" customWidth="1"/>
    <col min="4585" max="4585" width="10.875" style="20" bestFit="1" customWidth="1"/>
    <col min="4586" max="4586" width="8.875" style="20" bestFit="1" customWidth="1"/>
    <col min="4587" max="4587" width="15.25" style="20" customWidth="1"/>
    <col min="4588" max="4588" width="8.875" style="20" customWidth="1"/>
    <col min="4589" max="4589" width="14.125" style="20" customWidth="1"/>
    <col min="4590" max="4590" width="15.875" style="20" customWidth="1"/>
    <col min="4591" max="4591" width="11.75" style="20" customWidth="1"/>
    <col min="4592" max="4592" width="10.875" style="20" customWidth="1"/>
    <col min="4593" max="4783" width="17.5" style="20"/>
    <col min="4784" max="4784" width="2.375" style="20" bestFit="1" customWidth="1"/>
    <col min="4785" max="4785" width="9.5" style="20" customWidth="1"/>
    <col min="4786" max="4786" width="9" style="20" bestFit="1" customWidth="1"/>
    <col min="4787" max="4787" width="9.5" style="20" customWidth="1"/>
    <col min="4788" max="4788" width="9" style="20" bestFit="1" customWidth="1"/>
    <col min="4789" max="4789" width="16.625" style="20" bestFit="1" customWidth="1"/>
    <col min="4790" max="4790" width="6.125" style="20" customWidth="1"/>
    <col min="4791" max="4791" width="11.875" style="20" bestFit="1" customWidth="1"/>
    <col min="4792" max="4792" width="9.75" style="20" bestFit="1" customWidth="1"/>
    <col min="4793" max="4793" width="6.125" style="20" bestFit="1" customWidth="1"/>
    <col min="4794" max="4794" width="8.875" style="20" bestFit="1" customWidth="1"/>
    <col min="4795" max="4795" width="10.875" style="20" bestFit="1" customWidth="1"/>
    <col min="4796" max="4796" width="8.375" style="20" bestFit="1" customWidth="1"/>
    <col min="4797" max="4797" width="4.625" style="20" customWidth="1"/>
    <col min="4798" max="4798" width="16.5" style="20" customWidth="1"/>
    <col min="4799" max="4799" width="11.125" style="20" customWidth="1"/>
    <col min="4800" max="4800" width="4.625" style="20" customWidth="1"/>
    <col min="4801" max="4801" width="18.5" style="20" bestFit="1" customWidth="1"/>
    <col min="4802" max="4802" width="14.875" style="20" customWidth="1"/>
    <col min="4803" max="4803" width="11.75" style="20" customWidth="1"/>
    <col min="4804" max="4804" width="11" style="20" bestFit="1" customWidth="1"/>
    <col min="4805" max="4805" width="14.875" style="20" customWidth="1"/>
    <col min="4806" max="4806" width="13" style="20" bestFit="1" customWidth="1"/>
    <col min="4807" max="4807" width="18.5" style="20" bestFit="1" customWidth="1"/>
    <col min="4808" max="4809" width="10.125" style="20" bestFit="1" customWidth="1"/>
    <col min="4810" max="4810" width="10.875" style="20" bestFit="1" customWidth="1"/>
    <col min="4811" max="4811" width="10.125" style="20" bestFit="1" customWidth="1"/>
    <col min="4812" max="4812" width="11.125" style="20" customWidth="1"/>
    <col min="4813" max="4813" width="10.125" style="20" customWidth="1"/>
    <col min="4814" max="4814" width="13" style="20" bestFit="1" customWidth="1"/>
    <col min="4815" max="4815" width="9.875" style="20" customWidth="1"/>
    <col min="4816" max="4816" width="15.25" style="20" customWidth="1"/>
    <col min="4817" max="4817" width="13.625" style="20" bestFit="1" customWidth="1"/>
    <col min="4818" max="4818" width="11.75" style="20" customWidth="1"/>
    <col min="4819" max="4819" width="11" style="20" bestFit="1" customWidth="1"/>
    <col min="4820" max="4820" width="13.25" style="20" customWidth="1"/>
    <col min="4821" max="4821" width="11" style="20" bestFit="1" customWidth="1"/>
    <col min="4822" max="4822" width="14.875" style="20" customWidth="1"/>
    <col min="4823" max="4823" width="11.625" style="20" customWidth="1"/>
    <col min="4824" max="4824" width="14.875" style="20" customWidth="1"/>
    <col min="4825" max="4827" width="11.625" style="20" customWidth="1"/>
    <col min="4828" max="4828" width="13.25" style="20" customWidth="1"/>
    <col min="4829" max="4829" width="10.375" style="20" customWidth="1"/>
    <col min="4830" max="4830" width="13.875" style="20" bestFit="1" customWidth="1"/>
    <col min="4831" max="4831" width="13" style="20" bestFit="1" customWidth="1"/>
    <col min="4832" max="4832" width="9.625" style="20" customWidth="1"/>
    <col min="4833" max="4833" width="11.75" style="20" customWidth="1"/>
    <col min="4834" max="4834" width="13.125" style="20" customWidth="1"/>
    <col min="4835" max="4835" width="21" style="20" customWidth="1"/>
    <col min="4836" max="4836" width="9.875" style="20" customWidth="1"/>
    <col min="4837" max="4837" width="10.75" style="20" bestFit="1" customWidth="1"/>
    <col min="4838" max="4838" width="16.375" style="20" customWidth="1"/>
    <col min="4839" max="4839" width="13" style="20" bestFit="1" customWidth="1"/>
    <col min="4840" max="4840" width="16.375" style="20" customWidth="1"/>
    <col min="4841" max="4841" width="10.875" style="20" bestFit="1" customWidth="1"/>
    <col min="4842" max="4842" width="8.875" style="20" bestFit="1" customWidth="1"/>
    <col min="4843" max="4843" width="15.25" style="20" customWidth="1"/>
    <col min="4844" max="4844" width="8.875" style="20" customWidth="1"/>
    <col min="4845" max="4845" width="14.125" style="20" customWidth="1"/>
    <col min="4846" max="4846" width="15.875" style="20" customWidth="1"/>
    <col min="4847" max="4847" width="11.75" style="20" customWidth="1"/>
    <col min="4848" max="4848" width="10.875" style="20" customWidth="1"/>
    <col min="4849" max="5039" width="17.5" style="20"/>
    <col min="5040" max="5040" width="2.375" style="20" bestFit="1" customWidth="1"/>
    <col min="5041" max="5041" width="9.5" style="20" customWidth="1"/>
    <col min="5042" max="5042" width="9" style="20" bestFit="1" customWidth="1"/>
    <col min="5043" max="5043" width="9.5" style="20" customWidth="1"/>
    <col min="5044" max="5044" width="9" style="20" bestFit="1" customWidth="1"/>
    <col min="5045" max="5045" width="16.625" style="20" bestFit="1" customWidth="1"/>
    <col min="5046" max="5046" width="6.125" style="20" customWidth="1"/>
    <col min="5047" max="5047" width="11.875" style="20" bestFit="1" customWidth="1"/>
    <col min="5048" max="5048" width="9.75" style="20" bestFit="1" customWidth="1"/>
    <col min="5049" max="5049" width="6.125" style="20" bestFit="1" customWidth="1"/>
    <col min="5050" max="5050" width="8.875" style="20" bestFit="1" customWidth="1"/>
    <col min="5051" max="5051" width="10.875" style="20" bestFit="1" customWidth="1"/>
    <col min="5052" max="5052" width="8.375" style="20" bestFit="1" customWidth="1"/>
    <col min="5053" max="5053" width="4.625" style="20" customWidth="1"/>
    <col min="5054" max="5054" width="16.5" style="20" customWidth="1"/>
    <col min="5055" max="5055" width="11.125" style="20" customWidth="1"/>
    <col min="5056" max="5056" width="4.625" style="20" customWidth="1"/>
    <col min="5057" max="5057" width="18.5" style="20" bestFit="1" customWidth="1"/>
    <col min="5058" max="5058" width="14.875" style="20" customWidth="1"/>
    <col min="5059" max="5059" width="11.75" style="20" customWidth="1"/>
    <col min="5060" max="5060" width="11" style="20" bestFit="1" customWidth="1"/>
    <col min="5061" max="5061" width="14.875" style="20" customWidth="1"/>
    <col min="5062" max="5062" width="13" style="20" bestFit="1" customWidth="1"/>
    <col min="5063" max="5063" width="18.5" style="20" bestFit="1" customWidth="1"/>
    <col min="5064" max="5065" width="10.125" style="20" bestFit="1" customWidth="1"/>
    <col min="5066" max="5066" width="10.875" style="20" bestFit="1" customWidth="1"/>
    <col min="5067" max="5067" width="10.125" style="20" bestFit="1" customWidth="1"/>
    <col min="5068" max="5068" width="11.125" style="20" customWidth="1"/>
    <col min="5069" max="5069" width="10.125" style="20" customWidth="1"/>
    <col min="5070" max="5070" width="13" style="20" bestFit="1" customWidth="1"/>
    <col min="5071" max="5071" width="9.875" style="20" customWidth="1"/>
    <col min="5072" max="5072" width="15.25" style="20" customWidth="1"/>
    <col min="5073" max="5073" width="13.625" style="20" bestFit="1" customWidth="1"/>
    <col min="5074" max="5074" width="11.75" style="20" customWidth="1"/>
    <col min="5075" max="5075" width="11" style="20" bestFit="1" customWidth="1"/>
    <col min="5076" max="5076" width="13.25" style="20" customWidth="1"/>
    <col min="5077" max="5077" width="11" style="20" bestFit="1" customWidth="1"/>
    <col min="5078" max="5078" width="14.875" style="20" customWidth="1"/>
    <col min="5079" max="5079" width="11.625" style="20" customWidth="1"/>
    <col min="5080" max="5080" width="14.875" style="20" customWidth="1"/>
    <col min="5081" max="5083" width="11.625" style="20" customWidth="1"/>
    <col min="5084" max="5084" width="13.25" style="20" customWidth="1"/>
    <col min="5085" max="5085" width="10.375" style="20" customWidth="1"/>
    <col min="5086" max="5086" width="13.875" style="20" bestFit="1" customWidth="1"/>
    <col min="5087" max="5087" width="13" style="20" bestFit="1" customWidth="1"/>
    <col min="5088" max="5088" width="9.625" style="20" customWidth="1"/>
    <col min="5089" max="5089" width="11.75" style="20" customWidth="1"/>
    <col min="5090" max="5090" width="13.125" style="20" customWidth="1"/>
    <col min="5091" max="5091" width="21" style="20" customWidth="1"/>
    <col min="5092" max="5092" width="9.875" style="20" customWidth="1"/>
    <col min="5093" max="5093" width="10.75" style="20" bestFit="1" customWidth="1"/>
    <col min="5094" max="5094" width="16.375" style="20" customWidth="1"/>
    <col min="5095" max="5095" width="13" style="20" bestFit="1" customWidth="1"/>
    <col min="5096" max="5096" width="16.375" style="20" customWidth="1"/>
    <col min="5097" max="5097" width="10.875" style="20" bestFit="1" customWidth="1"/>
    <col min="5098" max="5098" width="8.875" style="20" bestFit="1" customWidth="1"/>
    <col min="5099" max="5099" width="15.25" style="20" customWidth="1"/>
    <col min="5100" max="5100" width="8.875" style="20" customWidth="1"/>
    <col min="5101" max="5101" width="14.125" style="20" customWidth="1"/>
    <col min="5102" max="5102" width="15.875" style="20" customWidth="1"/>
    <col min="5103" max="5103" width="11.75" style="20" customWidth="1"/>
    <col min="5104" max="5104" width="10.875" style="20" customWidth="1"/>
    <col min="5105" max="5295" width="17.5" style="20"/>
    <col min="5296" max="5296" width="2.375" style="20" bestFit="1" customWidth="1"/>
    <col min="5297" max="5297" width="9.5" style="20" customWidth="1"/>
    <col min="5298" max="5298" width="9" style="20" bestFit="1" customWidth="1"/>
    <col min="5299" max="5299" width="9.5" style="20" customWidth="1"/>
    <col min="5300" max="5300" width="9" style="20" bestFit="1" customWidth="1"/>
    <col min="5301" max="5301" width="16.625" style="20" bestFit="1" customWidth="1"/>
    <col min="5302" max="5302" width="6.125" style="20" customWidth="1"/>
    <col min="5303" max="5303" width="11.875" style="20" bestFit="1" customWidth="1"/>
    <col min="5304" max="5304" width="9.75" style="20" bestFit="1" customWidth="1"/>
    <col min="5305" max="5305" width="6.125" style="20" bestFit="1" customWidth="1"/>
    <col min="5306" max="5306" width="8.875" style="20" bestFit="1" customWidth="1"/>
    <col min="5307" max="5307" width="10.875" style="20" bestFit="1" customWidth="1"/>
    <col min="5308" max="5308" width="8.375" style="20" bestFit="1" customWidth="1"/>
    <col min="5309" max="5309" width="4.625" style="20" customWidth="1"/>
    <col min="5310" max="5310" width="16.5" style="20" customWidth="1"/>
    <col min="5311" max="5311" width="11.125" style="20" customWidth="1"/>
    <col min="5312" max="5312" width="4.625" style="20" customWidth="1"/>
    <col min="5313" max="5313" width="18.5" style="20" bestFit="1" customWidth="1"/>
    <col min="5314" max="5314" width="14.875" style="20" customWidth="1"/>
    <col min="5315" max="5315" width="11.75" style="20" customWidth="1"/>
    <col min="5316" max="5316" width="11" style="20" bestFit="1" customWidth="1"/>
    <col min="5317" max="5317" width="14.875" style="20" customWidth="1"/>
    <col min="5318" max="5318" width="13" style="20" bestFit="1" customWidth="1"/>
    <col min="5319" max="5319" width="18.5" style="20" bestFit="1" customWidth="1"/>
    <col min="5320" max="5321" width="10.125" style="20" bestFit="1" customWidth="1"/>
    <col min="5322" max="5322" width="10.875" style="20" bestFit="1" customWidth="1"/>
    <col min="5323" max="5323" width="10.125" style="20" bestFit="1" customWidth="1"/>
    <col min="5324" max="5324" width="11.125" style="20" customWidth="1"/>
    <col min="5325" max="5325" width="10.125" style="20" customWidth="1"/>
    <col min="5326" max="5326" width="13" style="20" bestFit="1" customWidth="1"/>
    <col min="5327" max="5327" width="9.875" style="20" customWidth="1"/>
    <col min="5328" max="5328" width="15.25" style="20" customWidth="1"/>
    <col min="5329" max="5329" width="13.625" style="20" bestFit="1" customWidth="1"/>
    <col min="5330" max="5330" width="11.75" style="20" customWidth="1"/>
    <col min="5331" max="5331" width="11" style="20" bestFit="1" customWidth="1"/>
    <col min="5332" max="5332" width="13.25" style="20" customWidth="1"/>
    <col min="5333" max="5333" width="11" style="20" bestFit="1" customWidth="1"/>
    <col min="5334" max="5334" width="14.875" style="20" customWidth="1"/>
    <col min="5335" max="5335" width="11.625" style="20" customWidth="1"/>
    <col min="5336" max="5336" width="14.875" style="20" customWidth="1"/>
    <col min="5337" max="5339" width="11.625" style="20" customWidth="1"/>
    <col min="5340" max="5340" width="13.25" style="20" customWidth="1"/>
    <col min="5341" max="5341" width="10.375" style="20" customWidth="1"/>
    <col min="5342" max="5342" width="13.875" style="20" bestFit="1" customWidth="1"/>
    <col min="5343" max="5343" width="13" style="20" bestFit="1" customWidth="1"/>
    <col min="5344" max="5344" width="9.625" style="20" customWidth="1"/>
    <col min="5345" max="5345" width="11.75" style="20" customWidth="1"/>
    <col min="5346" max="5346" width="13.125" style="20" customWidth="1"/>
    <col min="5347" max="5347" width="21" style="20" customWidth="1"/>
    <col min="5348" max="5348" width="9.875" style="20" customWidth="1"/>
    <col min="5349" max="5349" width="10.75" style="20" bestFit="1" customWidth="1"/>
    <col min="5350" max="5350" width="16.375" style="20" customWidth="1"/>
    <col min="5351" max="5351" width="13" style="20" bestFit="1" customWidth="1"/>
    <col min="5352" max="5352" width="16.375" style="20" customWidth="1"/>
    <col min="5353" max="5353" width="10.875" style="20" bestFit="1" customWidth="1"/>
    <col min="5354" max="5354" width="8.875" style="20" bestFit="1" customWidth="1"/>
    <col min="5355" max="5355" width="15.25" style="20" customWidth="1"/>
    <col min="5356" max="5356" width="8.875" style="20" customWidth="1"/>
    <col min="5357" max="5357" width="14.125" style="20" customWidth="1"/>
    <col min="5358" max="5358" width="15.875" style="20" customWidth="1"/>
    <col min="5359" max="5359" width="11.75" style="20" customWidth="1"/>
    <col min="5360" max="5360" width="10.875" style="20" customWidth="1"/>
    <col min="5361" max="5551" width="17.5" style="20"/>
    <col min="5552" max="5552" width="2.375" style="20" bestFit="1" customWidth="1"/>
    <col min="5553" max="5553" width="9.5" style="20" customWidth="1"/>
    <col min="5554" max="5554" width="9" style="20" bestFit="1" customWidth="1"/>
    <col min="5555" max="5555" width="9.5" style="20" customWidth="1"/>
    <col min="5556" max="5556" width="9" style="20" bestFit="1" customWidth="1"/>
    <col min="5557" max="5557" width="16.625" style="20" bestFit="1" customWidth="1"/>
    <col min="5558" max="5558" width="6.125" style="20" customWidth="1"/>
    <col min="5559" max="5559" width="11.875" style="20" bestFit="1" customWidth="1"/>
    <col min="5560" max="5560" width="9.75" style="20" bestFit="1" customWidth="1"/>
    <col min="5561" max="5561" width="6.125" style="20" bestFit="1" customWidth="1"/>
    <col min="5562" max="5562" width="8.875" style="20" bestFit="1" customWidth="1"/>
    <col min="5563" max="5563" width="10.875" style="20" bestFit="1" customWidth="1"/>
    <col min="5564" max="5564" width="8.375" style="20" bestFit="1" customWidth="1"/>
    <col min="5565" max="5565" width="4.625" style="20" customWidth="1"/>
    <col min="5566" max="5566" width="16.5" style="20" customWidth="1"/>
    <col min="5567" max="5567" width="11.125" style="20" customWidth="1"/>
    <col min="5568" max="5568" width="4.625" style="20" customWidth="1"/>
    <col min="5569" max="5569" width="18.5" style="20" bestFit="1" customWidth="1"/>
    <col min="5570" max="5570" width="14.875" style="20" customWidth="1"/>
    <col min="5571" max="5571" width="11.75" style="20" customWidth="1"/>
    <col min="5572" max="5572" width="11" style="20" bestFit="1" customWidth="1"/>
    <col min="5573" max="5573" width="14.875" style="20" customWidth="1"/>
    <col min="5574" max="5574" width="13" style="20" bestFit="1" customWidth="1"/>
    <col min="5575" max="5575" width="18.5" style="20" bestFit="1" customWidth="1"/>
    <col min="5576" max="5577" width="10.125" style="20" bestFit="1" customWidth="1"/>
    <col min="5578" max="5578" width="10.875" style="20" bestFit="1" customWidth="1"/>
    <col min="5579" max="5579" width="10.125" style="20" bestFit="1" customWidth="1"/>
    <col min="5580" max="5580" width="11.125" style="20" customWidth="1"/>
    <col min="5581" max="5581" width="10.125" style="20" customWidth="1"/>
    <col min="5582" max="5582" width="13" style="20" bestFit="1" customWidth="1"/>
    <col min="5583" max="5583" width="9.875" style="20" customWidth="1"/>
    <col min="5584" max="5584" width="15.25" style="20" customWidth="1"/>
    <col min="5585" max="5585" width="13.625" style="20" bestFit="1" customWidth="1"/>
    <col min="5586" max="5586" width="11.75" style="20" customWidth="1"/>
    <col min="5587" max="5587" width="11" style="20" bestFit="1" customWidth="1"/>
    <col min="5588" max="5588" width="13.25" style="20" customWidth="1"/>
    <col min="5589" max="5589" width="11" style="20" bestFit="1" customWidth="1"/>
    <col min="5590" max="5590" width="14.875" style="20" customWidth="1"/>
    <col min="5591" max="5591" width="11.625" style="20" customWidth="1"/>
    <col min="5592" max="5592" width="14.875" style="20" customWidth="1"/>
    <col min="5593" max="5595" width="11.625" style="20" customWidth="1"/>
    <col min="5596" max="5596" width="13.25" style="20" customWidth="1"/>
    <col min="5597" max="5597" width="10.375" style="20" customWidth="1"/>
    <col min="5598" max="5598" width="13.875" style="20" bestFit="1" customWidth="1"/>
    <col min="5599" max="5599" width="13" style="20" bestFit="1" customWidth="1"/>
    <col min="5600" max="5600" width="9.625" style="20" customWidth="1"/>
    <col min="5601" max="5601" width="11.75" style="20" customWidth="1"/>
    <col min="5602" max="5602" width="13.125" style="20" customWidth="1"/>
    <col min="5603" max="5603" width="21" style="20" customWidth="1"/>
    <col min="5604" max="5604" width="9.875" style="20" customWidth="1"/>
    <col min="5605" max="5605" width="10.75" style="20" bestFit="1" customWidth="1"/>
    <col min="5606" max="5606" width="16.375" style="20" customWidth="1"/>
    <col min="5607" max="5607" width="13" style="20" bestFit="1" customWidth="1"/>
    <col min="5608" max="5608" width="16.375" style="20" customWidth="1"/>
    <col min="5609" max="5609" width="10.875" style="20" bestFit="1" customWidth="1"/>
    <col min="5610" max="5610" width="8.875" style="20" bestFit="1" customWidth="1"/>
    <col min="5611" max="5611" width="15.25" style="20" customWidth="1"/>
    <col min="5612" max="5612" width="8.875" style="20" customWidth="1"/>
    <col min="5613" max="5613" width="14.125" style="20" customWidth="1"/>
    <col min="5614" max="5614" width="15.875" style="20" customWidth="1"/>
    <col min="5615" max="5615" width="11.75" style="20" customWidth="1"/>
    <col min="5616" max="5616" width="10.875" style="20" customWidth="1"/>
    <col min="5617" max="5807" width="17.5" style="20"/>
    <col min="5808" max="5808" width="2.375" style="20" bestFit="1" customWidth="1"/>
    <col min="5809" max="5809" width="9.5" style="20" customWidth="1"/>
    <col min="5810" max="5810" width="9" style="20" bestFit="1" customWidth="1"/>
    <col min="5811" max="5811" width="9.5" style="20" customWidth="1"/>
    <col min="5812" max="5812" width="9" style="20" bestFit="1" customWidth="1"/>
    <col min="5813" max="5813" width="16.625" style="20" bestFit="1" customWidth="1"/>
    <col min="5814" max="5814" width="6.125" style="20" customWidth="1"/>
    <col min="5815" max="5815" width="11.875" style="20" bestFit="1" customWidth="1"/>
    <col min="5816" max="5816" width="9.75" style="20" bestFit="1" customWidth="1"/>
    <col min="5817" max="5817" width="6.125" style="20" bestFit="1" customWidth="1"/>
    <col min="5818" max="5818" width="8.875" style="20" bestFit="1" customWidth="1"/>
    <col min="5819" max="5819" width="10.875" style="20" bestFit="1" customWidth="1"/>
    <col min="5820" max="5820" width="8.375" style="20" bestFit="1" customWidth="1"/>
    <col min="5821" max="5821" width="4.625" style="20" customWidth="1"/>
    <col min="5822" max="5822" width="16.5" style="20" customWidth="1"/>
    <col min="5823" max="5823" width="11.125" style="20" customWidth="1"/>
    <col min="5824" max="5824" width="4.625" style="20" customWidth="1"/>
    <col min="5825" max="5825" width="18.5" style="20" bestFit="1" customWidth="1"/>
    <col min="5826" max="5826" width="14.875" style="20" customWidth="1"/>
    <col min="5827" max="5827" width="11.75" style="20" customWidth="1"/>
    <col min="5828" max="5828" width="11" style="20" bestFit="1" customWidth="1"/>
    <col min="5829" max="5829" width="14.875" style="20" customWidth="1"/>
    <col min="5830" max="5830" width="13" style="20" bestFit="1" customWidth="1"/>
    <col min="5831" max="5831" width="18.5" style="20" bestFit="1" customWidth="1"/>
    <col min="5832" max="5833" width="10.125" style="20" bestFit="1" customWidth="1"/>
    <col min="5834" max="5834" width="10.875" style="20" bestFit="1" customWidth="1"/>
    <col min="5835" max="5835" width="10.125" style="20" bestFit="1" customWidth="1"/>
    <col min="5836" max="5836" width="11.125" style="20" customWidth="1"/>
    <col min="5837" max="5837" width="10.125" style="20" customWidth="1"/>
    <col min="5838" max="5838" width="13" style="20" bestFit="1" customWidth="1"/>
    <col min="5839" max="5839" width="9.875" style="20" customWidth="1"/>
    <col min="5840" max="5840" width="15.25" style="20" customWidth="1"/>
    <col min="5841" max="5841" width="13.625" style="20" bestFit="1" customWidth="1"/>
    <col min="5842" max="5842" width="11.75" style="20" customWidth="1"/>
    <col min="5843" max="5843" width="11" style="20" bestFit="1" customWidth="1"/>
    <col min="5844" max="5844" width="13.25" style="20" customWidth="1"/>
    <col min="5845" max="5845" width="11" style="20" bestFit="1" customWidth="1"/>
    <col min="5846" max="5846" width="14.875" style="20" customWidth="1"/>
    <col min="5847" max="5847" width="11.625" style="20" customWidth="1"/>
    <col min="5848" max="5848" width="14.875" style="20" customWidth="1"/>
    <col min="5849" max="5851" width="11.625" style="20" customWidth="1"/>
    <col min="5852" max="5852" width="13.25" style="20" customWidth="1"/>
    <col min="5853" max="5853" width="10.375" style="20" customWidth="1"/>
    <col min="5854" max="5854" width="13.875" style="20" bestFit="1" customWidth="1"/>
    <col min="5855" max="5855" width="13" style="20" bestFit="1" customWidth="1"/>
    <col min="5856" max="5856" width="9.625" style="20" customWidth="1"/>
    <col min="5857" max="5857" width="11.75" style="20" customWidth="1"/>
    <col min="5858" max="5858" width="13.125" style="20" customWidth="1"/>
    <col min="5859" max="5859" width="21" style="20" customWidth="1"/>
    <col min="5860" max="5860" width="9.875" style="20" customWidth="1"/>
    <col min="5861" max="5861" width="10.75" style="20" bestFit="1" customWidth="1"/>
    <col min="5862" max="5862" width="16.375" style="20" customWidth="1"/>
    <col min="5863" max="5863" width="13" style="20" bestFit="1" customWidth="1"/>
    <col min="5864" max="5864" width="16.375" style="20" customWidth="1"/>
    <col min="5865" max="5865" width="10.875" style="20" bestFit="1" customWidth="1"/>
    <col min="5866" max="5866" width="8.875" style="20" bestFit="1" customWidth="1"/>
    <col min="5867" max="5867" width="15.25" style="20" customWidth="1"/>
    <col min="5868" max="5868" width="8.875" style="20" customWidth="1"/>
    <col min="5869" max="5869" width="14.125" style="20" customWidth="1"/>
    <col min="5870" max="5870" width="15.875" style="20" customWidth="1"/>
    <col min="5871" max="5871" width="11.75" style="20" customWidth="1"/>
    <col min="5872" max="5872" width="10.875" style="20" customWidth="1"/>
    <col min="5873" max="6063" width="17.5" style="20"/>
    <col min="6064" max="6064" width="2.375" style="20" bestFit="1" customWidth="1"/>
    <col min="6065" max="6065" width="9.5" style="20" customWidth="1"/>
    <col min="6066" max="6066" width="9" style="20" bestFit="1" customWidth="1"/>
    <col min="6067" max="6067" width="9.5" style="20" customWidth="1"/>
    <col min="6068" max="6068" width="9" style="20" bestFit="1" customWidth="1"/>
    <col min="6069" max="6069" width="16.625" style="20" bestFit="1" customWidth="1"/>
    <col min="6070" max="6070" width="6.125" style="20" customWidth="1"/>
    <col min="6071" max="6071" width="11.875" style="20" bestFit="1" customWidth="1"/>
    <col min="6072" max="6072" width="9.75" style="20" bestFit="1" customWidth="1"/>
    <col min="6073" max="6073" width="6.125" style="20" bestFit="1" customWidth="1"/>
    <col min="6074" max="6074" width="8.875" style="20" bestFit="1" customWidth="1"/>
    <col min="6075" max="6075" width="10.875" style="20" bestFit="1" customWidth="1"/>
    <col min="6076" max="6076" width="8.375" style="20" bestFit="1" customWidth="1"/>
    <col min="6077" max="6077" width="4.625" style="20" customWidth="1"/>
    <col min="6078" max="6078" width="16.5" style="20" customWidth="1"/>
    <col min="6079" max="6079" width="11.125" style="20" customWidth="1"/>
    <col min="6080" max="6080" width="4.625" style="20" customWidth="1"/>
    <col min="6081" max="6081" width="18.5" style="20" bestFit="1" customWidth="1"/>
    <col min="6082" max="6082" width="14.875" style="20" customWidth="1"/>
    <col min="6083" max="6083" width="11.75" style="20" customWidth="1"/>
    <col min="6084" max="6084" width="11" style="20" bestFit="1" customWidth="1"/>
    <col min="6085" max="6085" width="14.875" style="20" customWidth="1"/>
    <col min="6086" max="6086" width="13" style="20" bestFit="1" customWidth="1"/>
    <col min="6087" max="6087" width="18.5" style="20" bestFit="1" customWidth="1"/>
    <col min="6088" max="6089" width="10.125" style="20" bestFit="1" customWidth="1"/>
    <col min="6090" max="6090" width="10.875" style="20" bestFit="1" customWidth="1"/>
    <col min="6091" max="6091" width="10.125" style="20" bestFit="1" customWidth="1"/>
    <col min="6092" max="6092" width="11.125" style="20" customWidth="1"/>
    <col min="6093" max="6093" width="10.125" style="20" customWidth="1"/>
    <col min="6094" max="6094" width="13" style="20" bestFit="1" customWidth="1"/>
    <col min="6095" max="6095" width="9.875" style="20" customWidth="1"/>
    <col min="6096" max="6096" width="15.25" style="20" customWidth="1"/>
    <col min="6097" max="6097" width="13.625" style="20" bestFit="1" customWidth="1"/>
    <col min="6098" max="6098" width="11.75" style="20" customWidth="1"/>
    <col min="6099" max="6099" width="11" style="20" bestFit="1" customWidth="1"/>
    <col min="6100" max="6100" width="13.25" style="20" customWidth="1"/>
    <col min="6101" max="6101" width="11" style="20" bestFit="1" customWidth="1"/>
    <col min="6102" max="6102" width="14.875" style="20" customWidth="1"/>
    <col min="6103" max="6103" width="11.625" style="20" customWidth="1"/>
    <col min="6104" max="6104" width="14.875" style="20" customWidth="1"/>
    <col min="6105" max="6107" width="11.625" style="20" customWidth="1"/>
    <col min="6108" max="6108" width="13.25" style="20" customWidth="1"/>
    <col min="6109" max="6109" width="10.375" style="20" customWidth="1"/>
    <col min="6110" max="6110" width="13.875" style="20" bestFit="1" customWidth="1"/>
    <col min="6111" max="6111" width="13" style="20" bestFit="1" customWidth="1"/>
    <col min="6112" max="6112" width="9.625" style="20" customWidth="1"/>
    <col min="6113" max="6113" width="11.75" style="20" customWidth="1"/>
    <col min="6114" max="6114" width="13.125" style="20" customWidth="1"/>
    <col min="6115" max="6115" width="21" style="20" customWidth="1"/>
    <col min="6116" max="6116" width="9.875" style="20" customWidth="1"/>
    <col min="6117" max="6117" width="10.75" style="20" bestFit="1" customWidth="1"/>
    <col min="6118" max="6118" width="16.375" style="20" customWidth="1"/>
    <col min="6119" max="6119" width="13" style="20" bestFit="1" customWidth="1"/>
    <col min="6120" max="6120" width="16.375" style="20" customWidth="1"/>
    <col min="6121" max="6121" width="10.875" style="20" bestFit="1" customWidth="1"/>
    <col min="6122" max="6122" width="8.875" style="20" bestFit="1" customWidth="1"/>
    <col min="6123" max="6123" width="15.25" style="20" customWidth="1"/>
    <col min="6124" max="6124" width="8.875" style="20" customWidth="1"/>
    <col min="6125" max="6125" width="14.125" style="20" customWidth="1"/>
    <col min="6126" max="6126" width="15.875" style="20" customWidth="1"/>
    <col min="6127" max="6127" width="11.75" style="20" customWidth="1"/>
    <col min="6128" max="6128" width="10.875" style="20" customWidth="1"/>
    <col min="6129" max="6319" width="17.5" style="20"/>
    <col min="6320" max="6320" width="2.375" style="20" bestFit="1" customWidth="1"/>
    <col min="6321" max="6321" width="9.5" style="20" customWidth="1"/>
    <col min="6322" max="6322" width="9" style="20" bestFit="1" customWidth="1"/>
    <col min="6323" max="6323" width="9.5" style="20" customWidth="1"/>
    <col min="6324" max="6324" width="9" style="20" bestFit="1" customWidth="1"/>
    <col min="6325" max="6325" width="16.625" style="20" bestFit="1" customWidth="1"/>
    <col min="6326" max="6326" width="6.125" style="20" customWidth="1"/>
    <col min="6327" max="6327" width="11.875" style="20" bestFit="1" customWidth="1"/>
    <col min="6328" max="6328" width="9.75" style="20" bestFit="1" customWidth="1"/>
    <col min="6329" max="6329" width="6.125" style="20" bestFit="1" customWidth="1"/>
    <col min="6330" max="6330" width="8.875" style="20" bestFit="1" customWidth="1"/>
    <col min="6331" max="6331" width="10.875" style="20" bestFit="1" customWidth="1"/>
    <col min="6332" max="6332" width="8.375" style="20" bestFit="1" customWidth="1"/>
    <col min="6333" max="6333" width="4.625" style="20" customWidth="1"/>
    <col min="6334" max="6334" width="16.5" style="20" customWidth="1"/>
    <col min="6335" max="6335" width="11.125" style="20" customWidth="1"/>
    <col min="6336" max="6336" width="4.625" style="20" customWidth="1"/>
    <col min="6337" max="6337" width="18.5" style="20" bestFit="1" customWidth="1"/>
    <col min="6338" max="6338" width="14.875" style="20" customWidth="1"/>
    <col min="6339" max="6339" width="11.75" style="20" customWidth="1"/>
    <col min="6340" max="6340" width="11" style="20" bestFit="1" customWidth="1"/>
    <col min="6341" max="6341" width="14.875" style="20" customWidth="1"/>
    <col min="6342" max="6342" width="13" style="20" bestFit="1" customWidth="1"/>
    <col min="6343" max="6343" width="18.5" style="20" bestFit="1" customWidth="1"/>
    <col min="6344" max="6345" width="10.125" style="20" bestFit="1" customWidth="1"/>
    <col min="6346" max="6346" width="10.875" style="20" bestFit="1" customWidth="1"/>
    <col min="6347" max="6347" width="10.125" style="20" bestFit="1" customWidth="1"/>
    <col min="6348" max="6348" width="11.125" style="20" customWidth="1"/>
    <col min="6349" max="6349" width="10.125" style="20" customWidth="1"/>
    <col min="6350" max="6350" width="13" style="20" bestFit="1" customWidth="1"/>
    <col min="6351" max="6351" width="9.875" style="20" customWidth="1"/>
    <col min="6352" max="6352" width="15.25" style="20" customWidth="1"/>
    <col min="6353" max="6353" width="13.625" style="20" bestFit="1" customWidth="1"/>
    <col min="6354" max="6354" width="11.75" style="20" customWidth="1"/>
    <col min="6355" max="6355" width="11" style="20" bestFit="1" customWidth="1"/>
    <col min="6356" max="6356" width="13.25" style="20" customWidth="1"/>
    <col min="6357" max="6357" width="11" style="20" bestFit="1" customWidth="1"/>
    <col min="6358" max="6358" width="14.875" style="20" customWidth="1"/>
    <col min="6359" max="6359" width="11.625" style="20" customWidth="1"/>
    <col min="6360" max="6360" width="14.875" style="20" customWidth="1"/>
    <col min="6361" max="6363" width="11.625" style="20" customWidth="1"/>
    <col min="6364" max="6364" width="13.25" style="20" customWidth="1"/>
    <col min="6365" max="6365" width="10.375" style="20" customWidth="1"/>
    <col min="6366" max="6366" width="13.875" style="20" bestFit="1" customWidth="1"/>
    <col min="6367" max="6367" width="13" style="20" bestFit="1" customWidth="1"/>
    <col min="6368" max="6368" width="9.625" style="20" customWidth="1"/>
    <col min="6369" max="6369" width="11.75" style="20" customWidth="1"/>
    <col min="6370" max="6370" width="13.125" style="20" customWidth="1"/>
    <col min="6371" max="6371" width="21" style="20" customWidth="1"/>
    <col min="6372" max="6372" width="9.875" style="20" customWidth="1"/>
    <col min="6373" max="6373" width="10.75" style="20" bestFit="1" customWidth="1"/>
    <col min="6374" max="6374" width="16.375" style="20" customWidth="1"/>
    <col min="6375" max="6375" width="13" style="20" bestFit="1" customWidth="1"/>
    <col min="6376" max="6376" width="16.375" style="20" customWidth="1"/>
    <col min="6377" max="6377" width="10.875" style="20" bestFit="1" customWidth="1"/>
    <col min="6378" max="6378" width="8.875" style="20" bestFit="1" customWidth="1"/>
    <col min="6379" max="6379" width="15.25" style="20" customWidth="1"/>
    <col min="6380" max="6380" width="8.875" style="20" customWidth="1"/>
    <col min="6381" max="6381" width="14.125" style="20" customWidth="1"/>
    <col min="6382" max="6382" width="15.875" style="20" customWidth="1"/>
    <col min="6383" max="6383" width="11.75" style="20" customWidth="1"/>
    <col min="6384" max="6384" width="10.875" style="20" customWidth="1"/>
    <col min="6385" max="6575" width="17.5" style="20"/>
    <col min="6576" max="6576" width="2.375" style="20" bestFit="1" customWidth="1"/>
    <col min="6577" max="6577" width="9.5" style="20" customWidth="1"/>
    <col min="6578" max="6578" width="9" style="20" bestFit="1" customWidth="1"/>
    <col min="6579" max="6579" width="9.5" style="20" customWidth="1"/>
    <col min="6580" max="6580" width="9" style="20" bestFit="1" customWidth="1"/>
    <col min="6581" max="6581" width="16.625" style="20" bestFit="1" customWidth="1"/>
    <col min="6582" max="6582" width="6.125" style="20" customWidth="1"/>
    <col min="6583" max="6583" width="11.875" style="20" bestFit="1" customWidth="1"/>
    <col min="6584" max="6584" width="9.75" style="20" bestFit="1" customWidth="1"/>
    <col min="6585" max="6585" width="6.125" style="20" bestFit="1" customWidth="1"/>
    <col min="6586" max="6586" width="8.875" style="20" bestFit="1" customWidth="1"/>
    <col min="6587" max="6587" width="10.875" style="20" bestFit="1" customWidth="1"/>
    <col min="6588" max="6588" width="8.375" style="20" bestFit="1" customWidth="1"/>
    <col min="6589" max="6589" width="4.625" style="20" customWidth="1"/>
    <col min="6590" max="6590" width="16.5" style="20" customWidth="1"/>
    <col min="6591" max="6591" width="11.125" style="20" customWidth="1"/>
    <col min="6592" max="6592" width="4.625" style="20" customWidth="1"/>
    <col min="6593" max="6593" width="18.5" style="20" bestFit="1" customWidth="1"/>
    <col min="6594" max="6594" width="14.875" style="20" customWidth="1"/>
    <col min="6595" max="6595" width="11.75" style="20" customWidth="1"/>
    <col min="6596" max="6596" width="11" style="20" bestFit="1" customWidth="1"/>
    <col min="6597" max="6597" width="14.875" style="20" customWidth="1"/>
    <col min="6598" max="6598" width="13" style="20" bestFit="1" customWidth="1"/>
    <col min="6599" max="6599" width="18.5" style="20" bestFit="1" customWidth="1"/>
    <col min="6600" max="6601" width="10.125" style="20" bestFit="1" customWidth="1"/>
    <col min="6602" max="6602" width="10.875" style="20" bestFit="1" customWidth="1"/>
    <col min="6603" max="6603" width="10.125" style="20" bestFit="1" customWidth="1"/>
    <col min="6604" max="6604" width="11.125" style="20" customWidth="1"/>
    <col min="6605" max="6605" width="10.125" style="20" customWidth="1"/>
    <col min="6606" max="6606" width="13" style="20" bestFit="1" customWidth="1"/>
    <col min="6607" max="6607" width="9.875" style="20" customWidth="1"/>
    <col min="6608" max="6608" width="15.25" style="20" customWidth="1"/>
    <col min="6609" max="6609" width="13.625" style="20" bestFit="1" customWidth="1"/>
    <col min="6610" max="6610" width="11.75" style="20" customWidth="1"/>
    <col min="6611" max="6611" width="11" style="20" bestFit="1" customWidth="1"/>
    <col min="6612" max="6612" width="13.25" style="20" customWidth="1"/>
    <col min="6613" max="6613" width="11" style="20" bestFit="1" customWidth="1"/>
    <col min="6614" max="6614" width="14.875" style="20" customWidth="1"/>
    <col min="6615" max="6615" width="11.625" style="20" customWidth="1"/>
    <col min="6616" max="6616" width="14.875" style="20" customWidth="1"/>
    <col min="6617" max="6619" width="11.625" style="20" customWidth="1"/>
    <col min="6620" max="6620" width="13.25" style="20" customWidth="1"/>
    <col min="6621" max="6621" width="10.375" style="20" customWidth="1"/>
    <col min="6622" max="6622" width="13.875" style="20" bestFit="1" customWidth="1"/>
    <col min="6623" max="6623" width="13" style="20" bestFit="1" customWidth="1"/>
    <col min="6624" max="6624" width="9.625" style="20" customWidth="1"/>
    <col min="6625" max="6625" width="11.75" style="20" customWidth="1"/>
    <col min="6626" max="6626" width="13.125" style="20" customWidth="1"/>
    <col min="6627" max="6627" width="21" style="20" customWidth="1"/>
    <col min="6628" max="6628" width="9.875" style="20" customWidth="1"/>
    <col min="6629" max="6629" width="10.75" style="20" bestFit="1" customWidth="1"/>
    <col min="6630" max="6630" width="16.375" style="20" customWidth="1"/>
    <col min="6631" max="6631" width="13" style="20" bestFit="1" customWidth="1"/>
    <col min="6632" max="6632" width="16.375" style="20" customWidth="1"/>
    <col min="6633" max="6633" width="10.875" style="20" bestFit="1" customWidth="1"/>
    <col min="6634" max="6634" width="8.875" style="20" bestFit="1" customWidth="1"/>
    <col min="6635" max="6635" width="15.25" style="20" customWidth="1"/>
    <col min="6636" max="6636" width="8.875" style="20" customWidth="1"/>
    <col min="6637" max="6637" width="14.125" style="20" customWidth="1"/>
    <col min="6638" max="6638" width="15.875" style="20" customWidth="1"/>
    <col min="6639" max="6639" width="11.75" style="20" customWidth="1"/>
    <col min="6640" max="6640" width="10.875" style="20" customWidth="1"/>
    <col min="6641" max="6831" width="17.5" style="20"/>
    <col min="6832" max="6832" width="2.375" style="20" bestFit="1" customWidth="1"/>
    <col min="6833" max="6833" width="9.5" style="20" customWidth="1"/>
    <col min="6834" max="6834" width="9" style="20" bestFit="1" customWidth="1"/>
    <col min="6835" max="6835" width="9.5" style="20" customWidth="1"/>
    <col min="6836" max="6836" width="9" style="20" bestFit="1" customWidth="1"/>
    <col min="6837" max="6837" width="16.625" style="20" bestFit="1" customWidth="1"/>
    <col min="6838" max="6838" width="6.125" style="20" customWidth="1"/>
    <col min="6839" max="6839" width="11.875" style="20" bestFit="1" customWidth="1"/>
    <col min="6840" max="6840" width="9.75" style="20" bestFit="1" customWidth="1"/>
    <col min="6841" max="6841" width="6.125" style="20" bestFit="1" customWidth="1"/>
    <col min="6842" max="6842" width="8.875" style="20" bestFit="1" customWidth="1"/>
    <col min="6843" max="6843" width="10.875" style="20" bestFit="1" customWidth="1"/>
    <col min="6844" max="6844" width="8.375" style="20" bestFit="1" customWidth="1"/>
    <col min="6845" max="6845" width="4.625" style="20" customWidth="1"/>
    <col min="6846" max="6846" width="16.5" style="20" customWidth="1"/>
    <col min="6847" max="6847" width="11.125" style="20" customWidth="1"/>
    <col min="6848" max="6848" width="4.625" style="20" customWidth="1"/>
    <col min="6849" max="6849" width="18.5" style="20" bestFit="1" customWidth="1"/>
    <col min="6850" max="6850" width="14.875" style="20" customWidth="1"/>
    <col min="6851" max="6851" width="11.75" style="20" customWidth="1"/>
    <col min="6852" max="6852" width="11" style="20" bestFit="1" customWidth="1"/>
    <col min="6853" max="6853" width="14.875" style="20" customWidth="1"/>
    <col min="6854" max="6854" width="13" style="20" bestFit="1" customWidth="1"/>
    <col min="6855" max="6855" width="18.5" style="20" bestFit="1" customWidth="1"/>
    <col min="6856" max="6857" width="10.125" style="20" bestFit="1" customWidth="1"/>
    <col min="6858" max="6858" width="10.875" style="20" bestFit="1" customWidth="1"/>
    <col min="6859" max="6859" width="10.125" style="20" bestFit="1" customWidth="1"/>
    <col min="6860" max="6860" width="11.125" style="20" customWidth="1"/>
    <col min="6861" max="6861" width="10.125" style="20" customWidth="1"/>
    <col min="6862" max="6862" width="13" style="20" bestFit="1" customWidth="1"/>
    <col min="6863" max="6863" width="9.875" style="20" customWidth="1"/>
    <col min="6864" max="6864" width="15.25" style="20" customWidth="1"/>
    <col min="6865" max="6865" width="13.625" style="20" bestFit="1" customWidth="1"/>
    <col min="6866" max="6866" width="11.75" style="20" customWidth="1"/>
    <col min="6867" max="6867" width="11" style="20" bestFit="1" customWidth="1"/>
    <col min="6868" max="6868" width="13.25" style="20" customWidth="1"/>
    <col min="6869" max="6869" width="11" style="20" bestFit="1" customWidth="1"/>
    <col min="6870" max="6870" width="14.875" style="20" customWidth="1"/>
    <col min="6871" max="6871" width="11.625" style="20" customWidth="1"/>
    <col min="6872" max="6872" width="14.875" style="20" customWidth="1"/>
    <col min="6873" max="6875" width="11.625" style="20" customWidth="1"/>
    <col min="6876" max="6876" width="13.25" style="20" customWidth="1"/>
    <col min="6877" max="6877" width="10.375" style="20" customWidth="1"/>
    <col min="6878" max="6878" width="13.875" style="20" bestFit="1" customWidth="1"/>
    <col min="6879" max="6879" width="13" style="20" bestFit="1" customWidth="1"/>
    <col min="6880" max="6880" width="9.625" style="20" customWidth="1"/>
    <col min="6881" max="6881" width="11.75" style="20" customWidth="1"/>
    <col min="6882" max="6882" width="13.125" style="20" customWidth="1"/>
    <col min="6883" max="6883" width="21" style="20" customWidth="1"/>
    <col min="6884" max="6884" width="9.875" style="20" customWidth="1"/>
    <col min="6885" max="6885" width="10.75" style="20" bestFit="1" customWidth="1"/>
    <col min="6886" max="6886" width="16.375" style="20" customWidth="1"/>
    <col min="6887" max="6887" width="13" style="20" bestFit="1" customWidth="1"/>
    <col min="6888" max="6888" width="16.375" style="20" customWidth="1"/>
    <col min="6889" max="6889" width="10.875" style="20" bestFit="1" customWidth="1"/>
    <col min="6890" max="6890" width="8.875" style="20" bestFit="1" customWidth="1"/>
    <col min="6891" max="6891" width="15.25" style="20" customWidth="1"/>
    <col min="6892" max="6892" width="8.875" style="20" customWidth="1"/>
    <col min="6893" max="6893" width="14.125" style="20" customWidth="1"/>
    <col min="6894" max="6894" width="15.875" style="20" customWidth="1"/>
    <col min="6895" max="6895" width="11.75" style="20" customWidth="1"/>
    <col min="6896" max="6896" width="10.875" style="20" customWidth="1"/>
    <col min="6897" max="7087" width="17.5" style="20"/>
    <col min="7088" max="7088" width="2.375" style="20" bestFit="1" customWidth="1"/>
    <col min="7089" max="7089" width="9.5" style="20" customWidth="1"/>
    <col min="7090" max="7090" width="9" style="20" bestFit="1" customWidth="1"/>
    <col min="7091" max="7091" width="9.5" style="20" customWidth="1"/>
    <col min="7092" max="7092" width="9" style="20" bestFit="1" customWidth="1"/>
    <col min="7093" max="7093" width="16.625" style="20" bestFit="1" customWidth="1"/>
    <col min="7094" max="7094" width="6.125" style="20" customWidth="1"/>
    <col min="7095" max="7095" width="11.875" style="20" bestFit="1" customWidth="1"/>
    <col min="7096" max="7096" width="9.75" style="20" bestFit="1" customWidth="1"/>
    <col min="7097" max="7097" width="6.125" style="20" bestFit="1" customWidth="1"/>
    <col min="7098" max="7098" width="8.875" style="20" bestFit="1" customWidth="1"/>
    <col min="7099" max="7099" width="10.875" style="20" bestFit="1" customWidth="1"/>
    <col min="7100" max="7100" width="8.375" style="20" bestFit="1" customWidth="1"/>
    <col min="7101" max="7101" width="4.625" style="20" customWidth="1"/>
    <col min="7102" max="7102" width="16.5" style="20" customWidth="1"/>
    <col min="7103" max="7103" width="11.125" style="20" customWidth="1"/>
    <col min="7104" max="7104" width="4.625" style="20" customWidth="1"/>
    <col min="7105" max="7105" width="18.5" style="20" bestFit="1" customWidth="1"/>
    <col min="7106" max="7106" width="14.875" style="20" customWidth="1"/>
    <col min="7107" max="7107" width="11.75" style="20" customWidth="1"/>
    <col min="7108" max="7108" width="11" style="20" bestFit="1" customWidth="1"/>
    <col min="7109" max="7109" width="14.875" style="20" customWidth="1"/>
    <col min="7110" max="7110" width="13" style="20" bestFit="1" customWidth="1"/>
    <col min="7111" max="7111" width="18.5" style="20" bestFit="1" customWidth="1"/>
    <col min="7112" max="7113" width="10.125" style="20" bestFit="1" customWidth="1"/>
    <col min="7114" max="7114" width="10.875" style="20" bestFit="1" customWidth="1"/>
    <col min="7115" max="7115" width="10.125" style="20" bestFit="1" customWidth="1"/>
    <col min="7116" max="7116" width="11.125" style="20" customWidth="1"/>
    <col min="7117" max="7117" width="10.125" style="20" customWidth="1"/>
    <col min="7118" max="7118" width="13" style="20" bestFit="1" customWidth="1"/>
    <col min="7119" max="7119" width="9.875" style="20" customWidth="1"/>
    <col min="7120" max="7120" width="15.25" style="20" customWidth="1"/>
    <col min="7121" max="7121" width="13.625" style="20" bestFit="1" customWidth="1"/>
    <col min="7122" max="7122" width="11.75" style="20" customWidth="1"/>
    <col min="7123" max="7123" width="11" style="20" bestFit="1" customWidth="1"/>
    <col min="7124" max="7124" width="13.25" style="20" customWidth="1"/>
    <col min="7125" max="7125" width="11" style="20" bestFit="1" customWidth="1"/>
    <col min="7126" max="7126" width="14.875" style="20" customWidth="1"/>
    <col min="7127" max="7127" width="11.625" style="20" customWidth="1"/>
    <col min="7128" max="7128" width="14.875" style="20" customWidth="1"/>
    <col min="7129" max="7131" width="11.625" style="20" customWidth="1"/>
    <col min="7132" max="7132" width="13.25" style="20" customWidth="1"/>
    <col min="7133" max="7133" width="10.375" style="20" customWidth="1"/>
    <col min="7134" max="7134" width="13.875" style="20" bestFit="1" customWidth="1"/>
    <col min="7135" max="7135" width="13" style="20" bestFit="1" customWidth="1"/>
    <col min="7136" max="7136" width="9.625" style="20" customWidth="1"/>
    <col min="7137" max="7137" width="11.75" style="20" customWidth="1"/>
    <col min="7138" max="7138" width="13.125" style="20" customWidth="1"/>
    <col min="7139" max="7139" width="21" style="20" customWidth="1"/>
    <col min="7140" max="7140" width="9.875" style="20" customWidth="1"/>
    <col min="7141" max="7141" width="10.75" style="20" bestFit="1" customWidth="1"/>
    <col min="7142" max="7142" width="16.375" style="20" customWidth="1"/>
    <col min="7143" max="7143" width="13" style="20" bestFit="1" customWidth="1"/>
    <col min="7144" max="7144" width="16.375" style="20" customWidth="1"/>
    <col min="7145" max="7145" width="10.875" style="20" bestFit="1" customWidth="1"/>
    <col min="7146" max="7146" width="8.875" style="20" bestFit="1" customWidth="1"/>
    <col min="7147" max="7147" width="15.25" style="20" customWidth="1"/>
    <col min="7148" max="7148" width="8.875" style="20" customWidth="1"/>
    <col min="7149" max="7149" width="14.125" style="20" customWidth="1"/>
    <col min="7150" max="7150" width="15.875" style="20" customWidth="1"/>
    <col min="7151" max="7151" width="11.75" style="20" customWidth="1"/>
    <col min="7152" max="7152" width="10.875" style="20" customWidth="1"/>
    <col min="7153" max="7343" width="17.5" style="20"/>
    <col min="7344" max="7344" width="2.375" style="20" bestFit="1" customWidth="1"/>
    <col min="7345" max="7345" width="9.5" style="20" customWidth="1"/>
    <col min="7346" max="7346" width="9" style="20" bestFit="1" customWidth="1"/>
    <col min="7347" max="7347" width="9.5" style="20" customWidth="1"/>
    <col min="7348" max="7348" width="9" style="20" bestFit="1" customWidth="1"/>
    <col min="7349" max="7349" width="16.625" style="20" bestFit="1" customWidth="1"/>
    <col min="7350" max="7350" width="6.125" style="20" customWidth="1"/>
    <col min="7351" max="7351" width="11.875" style="20" bestFit="1" customWidth="1"/>
    <col min="7352" max="7352" width="9.75" style="20" bestFit="1" customWidth="1"/>
    <col min="7353" max="7353" width="6.125" style="20" bestFit="1" customWidth="1"/>
    <col min="7354" max="7354" width="8.875" style="20" bestFit="1" customWidth="1"/>
    <col min="7355" max="7355" width="10.875" style="20" bestFit="1" customWidth="1"/>
    <col min="7356" max="7356" width="8.375" style="20" bestFit="1" customWidth="1"/>
    <col min="7357" max="7357" width="4.625" style="20" customWidth="1"/>
    <col min="7358" max="7358" width="16.5" style="20" customWidth="1"/>
    <col min="7359" max="7359" width="11.125" style="20" customWidth="1"/>
    <col min="7360" max="7360" width="4.625" style="20" customWidth="1"/>
    <col min="7361" max="7361" width="18.5" style="20" bestFit="1" customWidth="1"/>
    <col min="7362" max="7362" width="14.875" style="20" customWidth="1"/>
    <col min="7363" max="7363" width="11.75" style="20" customWidth="1"/>
    <col min="7364" max="7364" width="11" style="20" bestFit="1" customWidth="1"/>
    <col min="7365" max="7365" width="14.875" style="20" customWidth="1"/>
    <col min="7366" max="7366" width="13" style="20" bestFit="1" customWidth="1"/>
    <col min="7367" max="7367" width="18.5" style="20" bestFit="1" customWidth="1"/>
    <col min="7368" max="7369" width="10.125" style="20" bestFit="1" customWidth="1"/>
    <col min="7370" max="7370" width="10.875" style="20" bestFit="1" customWidth="1"/>
    <col min="7371" max="7371" width="10.125" style="20" bestFit="1" customWidth="1"/>
    <col min="7372" max="7372" width="11.125" style="20" customWidth="1"/>
    <col min="7373" max="7373" width="10.125" style="20" customWidth="1"/>
    <col min="7374" max="7374" width="13" style="20" bestFit="1" customWidth="1"/>
    <col min="7375" max="7375" width="9.875" style="20" customWidth="1"/>
    <col min="7376" max="7376" width="15.25" style="20" customWidth="1"/>
    <col min="7377" max="7377" width="13.625" style="20" bestFit="1" customWidth="1"/>
    <col min="7378" max="7378" width="11.75" style="20" customWidth="1"/>
    <col min="7379" max="7379" width="11" style="20" bestFit="1" customWidth="1"/>
    <col min="7380" max="7380" width="13.25" style="20" customWidth="1"/>
    <col min="7381" max="7381" width="11" style="20" bestFit="1" customWidth="1"/>
    <col min="7382" max="7382" width="14.875" style="20" customWidth="1"/>
    <col min="7383" max="7383" width="11.625" style="20" customWidth="1"/>
    <col min="7384" max="7384" width="14.875" style="20" customWidth="1"/>
    <col min="7385" max="7387" width="11.625" style="20" customWidth="1"/>
    <col min="7388" max="7388" width="13.25" style="20" customWidth="1"/>
    <col min="7389" max="7389" width="10.375" style="20" customWidth="1"/>
    <col min="7390" max="7390" width="13.875" style="20" bestFit="1" customWidth="1"/>
    <col min="7391" max="7391" width="13" style="20" bestFit="1" customWidth="1"/>
    <col min="7392" max="7392" width="9.625" style="20" customWidth="1"/>
    <col min="7393" max="7393" width="11.75" style="20" customWidth="1"/>
    <col min="7394" max="7394" width="13.125" style="20" customWidth="1"/>
    <col min="7395" max="7395" width="21" style="20" customWidth="1"/>
    <col min="7396" max="7396" width="9.875" style="20" customWidth="1"/>
    <col min="7397" max="7397" width="10.75" style="20" bestFit="1" customWidth="1"/>
    <col min="7398" max="7398" width="16.375" style="20" customWidth="1"/>
    <col min="7399" max="7399" width="13" style="20" bestFit="1" customWidth="1"/>
    <col min="7400" max="7400" width="16.375" style="20" customWidth="1"/>
    <col min="7401" max="7401" width="10.875" style="20" bestFit="1" customWidth="1"/>
    <col min="7402" max="7402" width="8.875" style="20" bestFit="1" customWidth="1"/>
    <col min="7403" max="7403" width="15.25" style="20" customWidth="1"/>
    <col min="7404" max="7404" width="8.875" style="20" customWidth="1"/>
    <col min="7405" max="7405" width="14.125" style="20" customWidth="1"/>
    <col min="7406" max="7406" width="15.875" style="20" customWidth="1"/>
    <col min="7407" max="7407" width="11.75" style="20" customWidth="1"/>
    <col min="7408" max="7408" width="10.875" style="20" customWidth="1"/>
    <col min="7409" max="7599" width="17.5" style="20"/>
    <col min="7600" max="7600" width="2.375" style="20" bestFit="1" customWidth="1"/>
    <col min="7601" max="7601" width="9.5" style="20" customWidth="1"/>
    <col min="7602" max="7602" width="9" style="20" bestFit="1" customWidth="1"/>
    <col min="7603" max="7603" width="9.5" style="20" customWidth="1"/>
    <col min="7604" max="7604" width="9" style="20" bestFit="1" customWidth="1"/>
    <col min="7605" max="7605" width="16.625" style="20" bestFit="1" customWidth="1"/>
    <col min="7606" max="7606" width="6.125" style="20" customWidth="1"/>
    <col min="7607" max="7607" width="11.875" style="20" bestFit="1" customWidth="1"/>
    <col min="7608" max="7608" width="9.75" style="20" bestFit="1" customWidth="1"/>
    <col min="7609" max="7609" width="6.125" style="20" bestFit="1" customWidth="1"/>
    <col min="7610" max="7610" width="8.875" style="20" bestFit="1" customWidth="1"/>
    <col min="7611" max="7611" width="10.875" style="20" bestFit="1" customWidth="1"/>
    <col min="7612" max="7612" width="8.375" style="20" bestFit="1" customWidth="1"/>
    <col min="7613" max="7613" width="4.625" style="20" customWidth="1"/>
    <col min="7614" max="7614" width="16.5" style="20" customWidth="1"/>
    <col min="7615" max="7615" width="11.125" style="20" customWidth="1"/>
    <col min="7616" max="7616" width="4.625" style="20" customWidth="1"/>
    <col min="7617" max="7617" width="18.5" style="20" bestFit="1" customWidth="1"/>
    <col min="7618" max="7618" width="14.875" style="20" customWidth="1"/>
    <col min="7619" max="7619" width="11.75" style="20" customWidth="1"/>
    <col min="7620" max="7620" width="11" style="20" bestFit="1" customWidth="1"/>
    <col min="7621" max="7621" width="14.875" style="20" customWidth="1"/>
    <col min="7622" max="7622" width="13" style="20" bestFit="1" customWidth="1"/>
    <col min="7623" max="7623" width="18.5" style="20" bestFit="1" customWidth="1"/>
    <col min="7624" max="7625" width="10.125" style="20" bestFit="1" customWidth="1"/>
    <col min="7626" max="7626" width="10.875" style="20" bestFit="1" customWidth="1"/>
    <col min="7627" max="7627" width="10.125" style="20" bestFit="1" customWidth="1"/>
    <col min="7628" max="7628" width="11.125" style="20" customWidth="1"/>
    <col min="7629" max="7629" width="10.125" style="20" customWidth="1"/>
    <col min="7630" max="7630" width="13" style="20" bestFit="1" customWidth="1"/>
    <col min="7631" max="7631" width="9.875" style="20" customWidth="1"/>
    <col min="7632" max="7632" width="15.25" style="20" customWidth="1"/>
    <col min="7633" max="7633" width="13.625" style="20" bestFit="1" customWidth="1"/>
    <col min="7634" max="7634" width="11.75" style="20" customWidth="1"/>
    <col min="7635" max="7635" width="11" style="20" bestFit="1" customWidth="1"/>
    <col min="7636" max="7636" width="13.25" style="20" customWidth="1"/>
    <col min="7637" max="7637" width="11" style="20" bestFit="1" customWidth="1"/>
    <col min="7638" max="7638" width="14.875" style="20" customWidth="1"/>
    <col min="7639" max="7639" width="11.625" style="20" customWidth="1"/>
    <col min="7640" max="7640" width="14.875" style="20" customWidth="1"/>
    <col min="7641" max="7643" width="11.625" style="20" customWidth="1"/>
    <col min="7644" max="7644" width="13.25" style="20" customWidth="1"/>
    <col min="7645" max="7645" width="10.375" style="20" customWidth="1"/>
    <col min="7646" max="7646" width="13.875" style="20" bestFit="1" customWidth="1"/>
    <col min="7647" max="7647" width="13" style="20" bestFit="1" customWidth="1"/>
    <col min="7648" max="7648" width="9.625" style="20" customWidth="1"/>
    <col min="7649" max="7649" width="11.75" style="20" customWidth="1"/>
    <col min="7650" max="7650" width="13.125" style="20" customWidth="1"/>
    <col min="7651" max="7651" width="21" style="20" customWidth="1"/>
    <col min="7652" max="7652" width="9.875" style="20" customWidth="1"/>
    <col min="7653" max="7653" width="10.75" style="20" bestFit="1" customWidth="1"/>
    <col min="7654" max="7654" width="16.375" style="20" customWidth="1"/>
    <col min="7655" max="7655" width="13" style="20" bestFit="1" customWidth="1"/>
    <col min="7656" max="7656" width="16.375" style="20" customWidth="1"/>
    <col min="7657" max="7657" width="10.875" style="20" bestFit="1" customWidth="1"/>
    <col min="7658" max="7658" width="8.875" style="20" bestFit="1" customWidth="1"/>
    <col min="7659" max="7659" width="15.25" style="20" customWidth="1"/>
    <col min="7660" max="7660" width="8.875" style="20" customWidth="1"/>
    <col min="7661" max="7661" width="14.125" style="20" customWidth="1"/>
    <col min="7662" max="7662" width="15.875" style="20" customWidth="1"/>
    <col min="7663" max="7663" width="11.75" style="20" customWidth="1"/>
    <col min="7664" max="7664" width="10.875" style="20" customWidth="1"/>
    <col min="7665" max="7855" width="17.5" style="20"/>
    <col min="7856" max="7856" width="2.375" style="20" bestFit="1" customWidth="1"/>
    <col min="7857" max="7857" width="9.5" style="20" customWidth="1"/>
    <col min="7858" max="7858" width="9" style="20" bestFit="1" customWidth="1"/>
    <col min="7859" max="7859" width="9.5" style="20" customWidth="1"/>
    <col min="7860" max="7860" width="9" style="20" bestFit="1" customWidth="1"/>
    <col min="7861" max="7861" width="16.625" style="20" bestFit="1" customWidth="1"/>
    <col min="7862" max="7862" width="6.125" style="20" customWidth="1"/>
    <col min="7863" max="7863" width="11.875" style="20" bestFit="1" customWidth="1"/>
    <col min="7864" max="7864" width="9.75" style="20" bestFit="1" customWidth="1"/>
    <col min="7865" max="7865" width="6.125" style="20" bestFit="1" customWidth="1"/>
    <col min="7866" max="7866" width="8.875" style="20" bestFit="1" customWidth="1"/>
    <col min="7867" max="7867" width="10.875" style="20" bestFit="1" customWidth="1"/>
    <col min="7868" max="7868" width="8.375" style="20" bestFit="1" customWidth="1"/>
    <col min="7869" max="7869" width="4.625" style="20" customWidth="1"/>
    <col min="7870" max="7870" width="16.5" style="20" customWidth="1"/>
    <col min="7871" max="7871" width="11.125" style="20" customWidth="1"/>
    <col min="7872" max="7872" width="4.625" style="20" customWidth="1"/>
    <col min="7873" max="7873" width="18.5" style="20" bestFit="1" customWidth="1"/>
    <col min="7874" max="7874" width="14.875" style="20" customWidth="1"/>
    <col min="7875" max="7875" width="11.75" style="20" customWidth="1"/>
    <col min="7876" max="7876" width="11" style="20" bestFit="1" customWidth="1"/>
    <col min="7877" max="7877" width="14.875" style="20" customWidth="1"/>
    <col min="7878" max="7878" width="13" style="20" bestFit="1" customWidth="1"/>
    <col min="7879" max="7879" width="18.5" style="20" bestFit="1" customWidth="1"/>
    <col min="7880" max="7881" width="10.125" style="20" bestFit="1" customWidth="1"/>
    <col min="7882" max="7882" width="10.875" style="20" bestFit="1" customWidth="1"/>
    <col min="7883" max="7883" width="10.125" style="20" bestFit="1" customWidth="1"/>
    <col min="7884" max="7884" width="11.125" style="20" customWidth="1"/>
    <col min="7885" max="7885" width="10.125" style="20" customWidth="1"/>
    <col min="7886" max="7886" width="13" style="20" bestFit="1" customWidth="1"/>
    <col min="7887" max="7887" width="9.875" style="20" customWidth="1"/>
    <col min="7888" max="7888" width="15.25" style="20" customWidth="1"/>
    <col min="7889" max="7889" width="13.625" style="20" bestFit="1" customWidth="1"/>
    <col min="7890" max="7890" width="11.75" style="20" customWidth="1"/>
    <col min="7891" max="7891" width="11" style="20" bestFit="1" customWidth="1"/>
    <col min="7892" max="7892" width="13.25" style="20" customWidth="1"/>
    <col min="7893" max="7893" width="11" style="20" bestFit="1" customWidth="1"/>
    <col min="7894" max="7894" width="14.875" style="20" customWidth="1"/>
    <col min="7895" max="7895" width="11.625" style="20" customWidth="1"/>
    <col min="7896" max="7896" width="14.875" style="20" customWidth="1"/>
    <col min="7897" max="7899" width="11.625" style="20" customWidth="1"/>
    <col min="7900" max="7900" width="13.25" style="20" customWidth="1"/>
    <col min="7901" max="7901" width="10.375" style="20" customWidth="1"/>
    <col min="7902" max="7902" width="13.875" style="20" bestFit="1" customWidth="1"/>
    <col min="7903" max="7903" width="13" style="20" bestFit="1" customWidth="1"/>
    <col min="7904" max="7904" width="9.625" style="20" customWidth="1"/>
    <col min="7905" max="7905" width="11.75" style="20" customWidth="1"/>
    <col min="7906" max="7906" width="13.125" style="20" customWidth="1"/>
    <col min="7907" max="7907" width="21" style="20" customWidth="1"/>
    <col min="7908" max="7908" width="9.875" style="20" customWidth="1"/>
    <col min="7909" max="7909" width="10.75" style="20" bestFit="1" customWidth="1"/>
    <col min="7910" max="7910" width="16.375" style="20" customWidth="1"/>
    <col min="7911" max="7911" width="13" style="20" bestFit="1" customWidth="1"/>
    <col min="7912" max="7912" width="16.375" style="20" customWidth="1"/>
    <col min="7913" max="7913" width="10.875" style="20" bestFit="1" customWidth="1"/>
    <col min="7914" max="7914" width="8.875" style="20" bestFit="1" customWidth="1"/>
    <col min="7915" max="7915" width="15.25" style="20" customWidth="1"/>
    <col min="7916" max="7916" width="8.875" style="20" customWidth="1"/>
    <col min="7917" max="7917" width="14.125" style="20" customWidth="1"/>
    <col min="7918" max="7918" width="15.875" style="20" customWidth="1"/>
    <col min="7919" max="7919" width="11.75" style="20" customWidth="1"/>
    <col min="7920" max="7920" width="10.875" style="20" customWidth="1"/>
    <col min="7921" max="8111" width="17.5" style="20"/>
    <col min="8112" max="8112" width="2.375" style="20" bestFit="1" customWidth="1"/>
    <col min="8113" max="8113" width="9.5" style="20" customWidth="1"/>
    <col min="8114" max="8114" width="9" style="20" bestFit="1" customWidth="1"/>
    <col min="8115" max="8115" width="9.5" style="20" customWidth="1"/>
    <col min="8116" max="8116" width="9" style="20" bestFit="1" customWidth="1"/>
    <col min="8117" max="8117" width="16.625" style="20" bestFit="1" customWidth="1"/>
    <col min="8118" max="8118" width="6.125" style="20" customWidth="1"/>
    <col min="8119" max="8119" width="11.875" style="20" bestFit="1" customWidth="1"/>
    <col min="8120" max="8120" width="9.75" style="20" bestFit="1" customWidth="1"/>
    <col min="8121" max="8121" width="6.125" style="20" bestFit="1" customWidth="1"/>
    <col min="8122" max="8122" width="8.875" style="20" bestFit="1" customWidth="1"/>
    <col min="8123" max="8123" width="10.875" style="20" bestFit="1" customWidth="1"/>
    <col min="8124" max="8124" width="8.375" style="20" bestFit="1" customWidth="1"/>
    <col min="8125" max="8125" width="4.625" style="20" customWidth="1"/>
    <col min="8126" max="8126" width="16.5" style="20" customWidth="1"/>
    <col min="8127" max="8127" width="11.125" style="20" customWidth="1"/>
    <col min="8128" max="8128" width="4.625" style="20" customWidth="1"/>
    <col min="8129" max="8129" width="18.5" style="20" bestFit="1" customWidth="1"/>
    <col min="8130" max="8130" width="14.875" style="20" customWidth="1"/>
    <col min="8131" max="8131" width="11.75" style="20" customWidth="1"/>
    <col min="8132" max="8132" width="11" style="20" bestFit="1" customWidth="1"/>
    <col min="8133" max="8133" width="14.875" style="20" customWidth="1"/>
    <col min="8134" max="8134" width="13" style="20" bestFit="1" customWidth="1"/>
    <col min="8135" max="8135" width="18.5" style="20" bestFit="1" customWidth="1"/>
    <col min="8136" max="8137" width="10.125" style="20" bestFit="1" customWidth="1"/>
    <col min="8138" max="8138" width="10.875" style="20" bestFit="1" customWidth="1"/>
    <col min="8139" max="8139" width="10.125" style="20" bestFit="1" customWidth="1"/>
    <col min="8140" max="8140" width="11.125" style="20" customWidth="1"/>
    <col min="8141" max="8141" width="10.125" style="20" customWidth="1"/>
    <col min="8142" max="8142" width="13" style="20" bestFit="1" customWidth="1"/>
    <col min="8143" max="8143" width="9.875" style="20" customWidth="1"/>
    <col min="8144" max="8144" width="15.25" style="20" customWidth="1"/>
    <col min="8145" max="8145" width="13.625" style="20" bestFit="1" customWidth="1"/>
    <col min="8146" max="8146" width="11.75" style="20" customWidth="1"/>
    <col min="8147" max="8147" width="11" style="20" bestFit="1" customWidth="1"/>
    <col min="8148" max="8148" width="13.25" style="20" customWidth="1"/>
    <col min="8149" max="8149" width="11" style="20" bestFit="1" customWidth="1"/>
    <col min="8150" max="8150" width="14.875" style="20" customWidth="1"/>
    <col min="8151" max="8151" width="11.625" style="20" customWidth="1"/>
    <col min="8152" max="8152" width="14.875" style="20" customWidth="1"/>
    <col min="8153" max="8155" width="11.625" style="20" customWidth="1"/>
    <col min="8156" max="8156" width="13.25" style="20" customWidth="1"/>
    <col min="8157" max="8157" width="10.375" style="20" customWidth="1"/>
    <col min="8158" max="8158" width="13.875" style="20" bestFit="1" customWidth="1"/>
    <col min="8159" max="8159" width="13" style="20" bestFit="1" customWidth="1"/>
    <col min="8160" max="8160" width="9.625" style="20" customWidth="1"/>
    <col min="8161" max="8161" width="11.75" style="20" customWidth="1"/>
    <col min="8162" max="8162" width="13.125" style="20" customWidth="1"/>
    <col min="8163" max="8163" width="21" style="20" customWidth="1"/>
    <col min="8164" max="8164" width="9.875" style="20" customWidth="1"/>
    <col min="8165" max="8165" width="10.75" style="20" bestFit="1" customWidth="1"/>
    <col min="8166" max="8166" width="16.375" style="20" customWidth="1"/>
    <col min="8167" max="8167" width="13" style="20" bestFit="1" customWidth="1"/>
    <col min="8168" max="8168" width="16.375" style="20" customWidth="1"/>
    <col min="8169" max="8169" width="10.875" style="20" bestFit="1" customWidth="1"/>
    <col min="8170" max="8170" width="8.875" style="20" bestFit="1" customWidth="1"/>
    <col min="8171" max="8171" width="15.25" style="20" customWidth="1"/>
    <col min="8172" max="8172" width="8.875" style="20" customWidth="1"/>
    <col min="8173" max="8173" width="14.125" style="20" customWidth="1"/>
    <col min="8174" max="8174" width="15.875" style="20" customWidth="1"/>
    <col min="8175" max="8175" width="11.75" style="20" customWidth="1"/>
    <col min="8176" max="8176" width="10.875" style="20" customWidth="1"/>
    <col min="8177" max="8367" width="17.5" style="20"/>
    <col min="8368" max="8368" width="2.375" style="20" bestFit="1" customWidth="1"/>
    <col min="8369" max="8369" width="9.5" style="20" customWidth="1"/>
    <col min="8370" max="8370" width="9" style="20" bestFit="1" customWidth="1"/>
    <col min="8371" max="8371" width="9.5" style="20" customWidth="1"/>
    <col min="8372" max="8372" width="9" style="20" bestFit="1" customWidth="1"/>
    <col min="8373" max="8373" width="16.625" style="20" bestFit="1" customWidth="1"/>
    <col min="8374" max="8374" width="6.125" style="20" customWidth="1"/>
    <col min="8375" max="8375" width="11.875" style="20" bestFit="1" customWidth="1"/>
    <col min="8376" max="8376" width="9.75" style="20" bestFit="1" customWidth="1"/>
    <col min="8377" max="8377" width="6.125" style="20" bestFit="1" customWidth="1"/>
    <col min="8378" max="8378" width="8.875" style="20" bestFit="1" customWidth="1"/>
    <col min="8379" max="8379" width="10.875" style="20" bestFit="1" customWidth="1"/>
    <col min="8380" max="8380" width="8.375" style="20" bestFit="1" customWidth="1"/>
    <col min="8381" max="8381" width="4.625" style="20" customWidth="1"/>
    <col min="8382" max="8382" width="16.5" style="20" customWidth="1"/>
    <col min="8383" max="8383" width="11.125" style="20" customWidth="1"/>
    <col min="8384" max="8384" width="4.625" style="20" customWidth="1"/>
    <col min="8385" max="8385" width="18.5" style="20" bestFit="1" customWidth="1"/>
    <col min="8386" max="8386" width="14.875" style="20" customWidth="1"/>
    <col min="8387" max="8387" width="11.75" style="20" customWidth="1"/>
    <col min="8388" max="8388" width="11" style="20" bestFit="1" customWidth="1"/>
    <col min="8389" max="8389" width="14.875" style="20" customWidth="1"/>
    <col min="8390" max="8390" width="13" style="20" bestFit="1" customWidth="1"/>
    <col min="8391" max="8391" width="18.5" style="20" bestFit="1" customWidth="1"/>
    <col min="8392" max="8393" width="10.125" style="20" bestFit="1" customWidth="1"/>
    <col min="8394" max="8394" width="10.875" style="20" bestFit="1" customWidth="1"/>
    <col min="8395" max="8395" width="10.125" style="20" bestFit="1" customWidth="1"/>
    <col min="8396" max="8396" width="11.125" style="20" customWidth="1"/>
    <col min="8397" max="8397" width="10.125" style="20" customWidth="1"/>
    <col min="8398" max="8398" width="13" style="20" bestFit="1" customWidth="1"/>
    <col min="8399" max="8399" width="9.875" style="20" customWidth="1"/>
    <col min="8400" max="8400" width="15.25" style="20" customWidth="1"/>
    <col min="8401" max="8401" width="13.625" style="20" bestFit="1" customWidth="1"/>
    <col min="8402" max="8402" width="11.75" style="20" customWidth="1"/>
    <col min="8403" max="8403" width="11" style="20" bestFit="1" customWidth="1"/>
    <col min="8404" max="8404" width="13.25" style="20" customWidth="1"/>
    <col min="8405" max="8405" width="11" style="20" bestFit="1" customWidth="1"/>
    <col min="8406" max="8406" width="14.875" style="20" customWidth="1"/>
    <col min="8407" max="8407" width="11.625" style="20" customWidth="1"/>
    <col min="8408" max="8408" width="14.875" style="20" customWidth="1"/>
    <col min="8409" max="8411" width="11.625" style="20" customWidth="1"/>
    <col min="8412" max="8412" width="13.25" style="20" customWidth="1"/>
    <col min="8413" max="8413" width="10.375" style="20" customWidth="1"/>
    <col min="8414" max="8414" width="13.875" style="20" bestFit="1" customWidth="1"/>
    <col min="8415" max="8415" width="13" style="20" bestFit="1" customWidth="1"/>
    <col min="8416" max="8416" width="9.625" style="20" customWidth="1"/>
    <col min="8417" max="8417" width="11.75" style="20" customWidth="1"/>
    <col min="8418" max="8418" width="13.125" style="20" customWidth="1"/>
    <col min="8419" max="8419" width="21" style="20" customWidth="1"/>
    <col min="8420" max="8420" width="9.875" style="20" customWidth="1"/>
    <col min="8421" max="8421" width="10.75" style="20" bestFit="1" customWidth="1"/>
    <col min="8422" max="8422" width="16.375" style="20" customWidth="1"/>
    <col min="8423" max="8423" width="13" style="20" bestFit="1" customWidth="1"/>
    <col min="8424" max="8424" width="16.375" style="20" customWidth="1"/>
    <col min="8425" max="8425" width="10.875" style="20" bestFit="1" customWidth="1"/>
    <col min="8426" max="8426" width="8.875" style="20" bestFit="1" customWidth="1"/>
    <col min="8427" max="8427" width="15.25" style="20" customWidth="1"/>
    <col min="8428" max="8428" width="8.875" style="20" customWidth="1"/>
    <col min="8429" max="8429" width="14.125" style="20" customWidth="1"/>
    <col min="8430" max="8430" width="15.875" style="20" customWidth="1"/>
    <col min="8431" max="8431" width="11.75" style="20" customWidth="1"/>
    <col min="8432" max="8432" width="10.875" style="20" customWidth="1"/>
    <col min="8433" max="8623" width="17.5" style="20"/>
    <col min="8624" max="8624" width="2.375" style="20" bestFit="1" customWidth="1"/>
    <col min="8625" max="8625" width="9.5" style="20" customWidth="1"/>
    <col min="8626" max="8626" width="9" style="20" bestFit="1" customWidth="1"/>
    <col min="8627" max="8627" width="9.5" style="20" customWidth="1"/>
    <col min="8628" max="8628" width="9" style="20" bestFit="1" customWidth="1"/>
    <col min="8629" max="8629" width="16.625" style="20" bestFit="1" customWidth="1"/>
    <col min="8630" max="8630" width="6.125" style="20" customWidth="1"/>
    <col min="8631" max="8631" width="11.875" style="20" bestFit="1" customWidth="1"/>
    <col min="8632" max="8632" width="9.75" style="20" bestFit="1" customWidth="1"/>
    <col min="8633" max="8633" width="6.125" style="20" bestFit="1" customWidth="1"/>
    <col min="8634" max="8634" width="8.875" style="20" bestFit="1" customWidth="1"/>
    <col min="8635" max="8635" width="10.875" style="20" bestFit="1" customWidth="1"/>
    <col min="8636" max="8636" width="8.375" style="20" bestFit="1" customWidth="1"/>
    <col min="8637" max="8637" width="4.625" style="20" customWidth="1"/>
    <col min="8638" max="8638" width="16.5" style="20" customWidth="1"/>
    <col min="8639" max="8639" width="11.125" style="20" customWidth="1"/>
    <col min="8640" max="8640" width="4.625" style="20" customWidth="1"/>
    <col min="8641" max="8641" width="18.5" style="20" bestFit="1" customWidth="1"/>
    <col min="8642" max="8642" width="14.875" style="20" customWidth="1"/>
    <col min="8643" max="8643" width="11.75" style="20" customWidth="1"/>
    <col min="8644" max="8644" width="11" style="20" bestFit="1" customWidth="1"/>
    <col min="8645" max="8645" width="14.875" style="20" customWidth="1"/>
    <col min="8646" max="8646" width="13" style="20" bestFit="1" customWidth="1"/>
    <col min="8647" max="8647" width="18.5" style="20" bestFit="1" customWidth="1"/>
    <col min="8648" max="8649" width="10.125" style="20" bestFit="1" customWidth="1"/>
    <col min="8650" max="8650" width="10.875" style="20" bestFit="1" customWidth="1"/>
    <col min="8651" max="8651" width="10.125" style="20" bestFit="1" customWidth="1"/>
    <col min="8652" max="8652" width="11.125" style="20" customWidth="1"/>
    <col min="8653" max="8653" width="10.125" style="20" customWidth="1"/>
    <col min="8654" max="8654" width="13" style="20" bestFit="1" customWidth="1"/>
    <col min="8655" max="8655" width="9.875" style="20" customWidth="1"/>
    <col min="8656" max="8656" width="15.25" style="20" customWidth="1"/>
    <col min="8657" max="8657" width="13.625" style="20" bestFit="1" customWidth="1"/>
    <col min="8658" max="8658" width="11.75" style="20" customWidth="1"/>
    <col min="8659" max="8659" width="11" style="20" bestFit="1" customWidth="1"/>
    <col min="8660" max="8660" width="13.25" style="20" customWidth="1"/>
    <col min="8661" max="8661" width="11" style="20" bestFit="1" customWidth="1"/>
    <col min="8662" max="8662" width="14.875" style="20" customWidth="1"/>
    <col min="8663" max="8663" width="11.625" style="20" customWidth="1"/>
    <col min="8664" max="8664" width="14.875" style="20" customWidth="1"/>
    <col min="8665" max="8667" width="11.625" style="20" customWidth="1"/>
    <col min="8668" max="8668" width="13.25" style="20" customWidth="1"/>
    <col min="8669" max="8669" width="10.375" style="20" customWidth="1"/>
    <col min="8670" max="8670" width="13.875" style="20" bestFit="1" customWidth="1"/>
    <col min="8671" max="8671" width="13" style="20" bestFit="1" customWidth="1"/>
    <col min="8672" max="8672" width="9.625" style="20" customWidth="1"/>
    <col min="8673" max="8673" width="11.75" style="20" customWidth="1"/>
    <col min="8674" max="8674" width="13.125" style="20" customWidth="1"/>
    <col min="8675" max="8675" width="21" style="20" customWidth="1"/>
    <col min="8676" max="8676" width="9.875" style="20" customWidth="1"/>
    <col min="8677" max="8677" width="10.75" style="20" bestFit="1" customWidth="1"/>
    <col min="8678" max="8678" width="16.375" style="20" customWidth="1"/>
    <col min="8679" max="8679" width="13" style="20" bestFit="1" customWidth="1"/>
    <col min="8680" max="8680" width="16.375" style="20" customWidth="1"/>
    <col min="8681" max="8681" width="10.875" style="20" bestFit="1" customWidth="1"/>
    <col min="8682" max="8682" width="8.875" style="20" bestFit="1" customWidth="1"/>
    <col min="8683" max="8683" width="15.25" style="20" customWidth="1"/>
    <col min="8684" max="8684" width="8.875" style="20" customWidth="1"/>
    <col min="8685" max="8685" width="14.125" style="20" customWidth="1"/>
    <col min="8686" max="8686" width="15.875" style="20" customWidth="1"/>
    <col min="8687" max="8687" width="11.75" style="20" customWidth="1"/>
    <col min="8688" max="8688" width="10.875" style="20" customWidth="1"/>
    <col min="8689" max="8879" width="17.5" style="20"/>
    <col min="8880" max="8880" width="2.375" style="20" bestFit="1" customWidth="1"/>
    <col min="8881" max="8881" width="9.5" style="20" customWidth="1"/>
    <col min="8882" max="8882" width="9" style="20" bestFit="1" customWidth="1"/>
    <col min="8883" max="8883" width="9.5" style="20" customWidth="1"/>
    <col min="8884" max="8884" width="9" style="20" bestFit="1" customWidth="1"/>
    <col min="8885" max="8885" width="16.625" style="20" bestFit="1" customWidth="1"/>
    <col min="8886" max="8886" width="6.125" style="20" customWidth="1"/>
    <col min="8887" max="8887" width="11.875" style="20" bestFit="1" customWidth="1"/>
    <col min="8888" max="8888" width="9.75" style="20" bestFit="1" customWidth="1"/>
    <col min="8889" max="8889" width="6.125" style="20" bestFit="1" customWidth="1"/>
    <col min="8890" max="8890" width="8.875" style="20" bestFit="1" customWidth="1"/>
    <col min="8891" max="8891" width="10.875" style="20" bestFit="1" customWidth="1"/>
    <col min="8892" max="8892" width="8.375" style="20" bestFit="1" customWidth="1"/>
    <col min="8893" max="8893" width="4.625" style="20" customWidth="1"/>
    <col min="8894" max="8894" width="16.5" style="20" customWidth="1"/>
    <col min="8895" max="8895" width="11.125" style="20" customWidth="1"/>
    <col min="8896" max="8896" width="4.625" style="20" customWidth="1"/>
    <col min="8897" max="8897" width="18.5" style="20" bestFit="1" customWidth="1"/>
    <col min="8898" max="8898" width="14.875" style="20" customWidth="1"/>
    <col min="8899" max="8899" width="11.75" style="20" customWidth="1"/>
    <col min="8900" max="8900" width="11" style="20" bestFit="1" customWidth="1"/>
    <col min="8901" max="8901" width="14.875" style="20" customWidth="1"/>
    <col min="8902" max="8902" width="13" style="20" bestFit="1" customWidth="1"/>
    <col min="8903" max="8903" width="18.5" style="20" bestFit="1" customWidth="1"/>
    <col min="8904" max="8905" width="10.125" style="20" bestFit="1" customWidth="1"/>
    <col min="8906" max="8906" width="10.875" style="20" bestFit="1" customWidth="1"/>
    <col min="8907" max="8907" width="10.125" style="20" bestFit="1" customWidth="1"/>
    <col min="8908" max="8908" width="11.125" style="20" customWidth="1"/>
    <col min="8909" max="8909" width="10.125" style="20" customWidth="1"/>
    <col min="8910" max="8910" width="13" style="20" bestFit="1" customWidth="1"/>
    <col min="8911" max="8911" width="9.875" style="20" customWidth="1"/>
    <col min="8912" max="8912" width="15.25" style="20" customWidth="1"/>
    <col min="8913" max="8913" width="13.625" style="20" bestFit="1" customWidth="1"/>
    <col min="8914" max="8914" width="11.75" style="20" customWidth="1"/>
    <col min="8915" max="8915" width="11" style="20" bestFit="1" customWidth="1"/>
    <col min="8916" max="8916" width="13.25" style="20" customWidth="1"/>
    <col min="8917" max="8917" width="11" style="20" bestFit="1" customWidth="1"/>
    <col min="8918" max="8918" width="14.875" style="20" customWidth="1"/>
    <col min="8919" max="8919" width="11.625" style="20" customWidth="1"/>
    <col min="8920" max="8920" width="14.875" style="20" customWidth="1"/>
    <col min="8921" max="8923" width="11.625" style="20" customWidth="1"/>
    <col min="8924" max="8924" width="13.25" style="20" customWidth="1"/>
    <col min="8925" max="8925" width="10.375" style="20" customWidth="1"/>
    <col min="8926" max="8926" width="13.875" style="20" bestFit="1" customWidth="1"/>
    <col min="8927" max="8927" width="13" style="20" bestFit="1" customWidth="1"/>
    <col min="8928" max="8928" width="9.625" style="20" customWidth="1"/>
    <col min="8929" max="8929" width="11.75" style="20" customWidth="1"/>
    <col min="8930" max="8930" width="13.125" style="20" customWidth="1"/>
    <col min="8931" max="8931" width="21" style="20" customWidth="1"/>
    <col min="8932" max="8932" width="9.875" style="20" customWidth="1"/>
    <col min="8933" max="8933" width="10.75" style="20" bestFit="1" customWidth="1"/>
    <col min="8934" max="8934" width="16.375" style="20" customWidth="1"/>
    <col min="8935" max="8935" width="13" style="20" bestFit="1" customWidth="1"/>
    <col min="8936" max="8936" width="16.375" style="20" customWidth="1"/>
    <col min="8937" max="8937" width="10.875" style="20" bestFit="1" customWidth="1"/>
    <col min="8938" max="8938" width="8.875" style="20" bestFit="1" customWidth="1"/>
    <col min="8939" max="8939" width="15.25" style="20" customWidth="1"/>
    <col min="8940" max="8940" width="8.875" style="20" customWidth="1"/>
    <col min="8941" max="8941" width="14.125" style="20" customWidth="1"/>
    <col min="8942" max="8942" width="15.875" style="20" customWidth="1"/>
    <col min="8943" max="8943" width="11.75" style="20" customWidth="1"/>
    <col min="8944" max="8944" width="10.875" style="20" customWidth="1"/>
    <col min="8945" max="9135" width="17.5" style="20"/>
    <col min="9136" max="9136" width="2.375" style="20" bestFit="1" customWidth="1"/>
    <col min="9137" max="9137" width="9.5" style="20" customWidth="1"/>
    <col min="9138" max="9138" width="9" style="20" bestFit="1" customWidth="1"/>
    <col min="9139" max="9139" width="9.5" style="20" customWidth="1"/>
    <col min="9140" max="9140" width="9" style="20" bestFit="1" customWidth="1"/>
    <col min="9141" max="9141" width="16.625" style="20" bestFit="1" customWidth="1"/>
    <col min="9142" max="9142" width="6.125" style="20" customWidth="1"/>
    <col min="9143" max="9143" width="11.875" style="20" bestFit="1" customWidth="1"/>
    <col min="9144" max="9144" width="9.75" style="20" bestFit="1" customWidth="1"/>
    <col min="9145" max="9145" width="6.125" style="20" bestFit="1" customWidth="1"/>
    <col min="9146" max="9146" width="8.875" style="20" bestFit="1" customWidth="1"/>
    <col min="9147" max="9147" width="10.875" style="20" bestFit="1" customWidth="1"/>
    <col min="9148" max="9148" width="8.375" style="20" bestFit="1" customWidth="1"/>
    <col min="9149" max="9149" width="4.625" style="20" customWidth="1"/>
    <col min="9150" max="9150" width="16.5" style="20" customWidth="1"/>
    <col min="9151" max="9151" width="11.125" style="20" customWidth="1"/>
    <col min="9152" max="9152" width="4.625" style="20" customWidth="1"/>
    <col min="9153" max="9153" width="18.5" style="20" bestFit="1" customWidth="1"/>
    <col min="9154" max="9154" width="14.875" style="20" customWidth="1"/>
    <col min="9155" max="9155" width="11.75" style="20" customWidth="1"/>
    <col min="9156" max="9156" width="11" style="20" bestFit="1" customWidth="1"/>
    <col min="9157" max="9157" width="14.875" style="20" customWidth="1"/>
    <col min="9158" max="9158" width="13" style="20" bestFit="1" customWidth="1"/>
    <col min="9159" max="9159" width="18.5" style="20" bestFit="1" customWidth="1"/>
    <col min="9160" max="9161" width="10.125" style="20" bestFit="1" customWidth="1"/>
    <col min="9162" max="9162" width="10.875" style="20" bestFit="1" customWidth="1"/>
    <col min="9163" max="9163" width="10.125" style="20" bestFit="1" customWidth="1"/>
    <col min="9164" max="9164" width="11.125" style="20" customWidth="1"/>
    <col min="9165" max="9165" width="10.125" style="20" customWidth="1"/>
    <col min="9166" max="9166" width="13" style="20" bestFit="1" customWidth="1"/>
    <col min="9167" max="9167" width="9.875" style="20" customWidth="1"/>
    <col min="9168" max="9168" width="15.25" style="20" customWidth="1"/>
    <col min="9169" max="9169" width="13.625" style="20" bestFit="1" customWidth="1"/>
    <col min="9170" max="9170" width="11.75" style="20" customWidth="1"/>
    <col min="9171" max="9171" width="11" style="20" bestFit="1" customWidth="1"/>
    <col min="9172" max="9172" width="13.25" style="20" customWidth="1"/>
    <col min="9173" max="9173" width="11" style="20" bestFit="1" customWidth="1"/>
    <col min="9174" max="9174" width="14.875" style="20" customWidth="1"/>
    <col min="9175" max="9175" width="11.625" style="20" customWidth="1"/>
    <col min="9176" max="9176" width="14.875" style="20" customWidth="1"/>
    <col min="9177" max="9179" width="11.625" style="20" customWidth="1"/>
    <col min="9180" max="9180" width="13.25" style="20" customWidth="1"/>
    <col min="9181" max="9181" width="10.375" style="20" customWidth="1"/>
    <col min="9182" max="9182" width="13.875" style="20" bestFit="1" customWidth="1"/>
    <col min="9183" max="9183" width="13" style="20" bestFit="1" customWidth="1"/>
    <col min="9184" max="9184" width="9.625" style="20" customWidth="1"/>
    <col min="9185" max="9185" width="11.75" style="20" customWidth="1"/>
    <col min="9186" max="9186" width="13.125" style="20" customWidth="1"/>
    <col min="9187" max="9187" width="21" style="20" customWidth="1"/>
    <col min="9188" max="9188" width="9.875" style="20" customWidth="1"/>
    <col min="9189" max="9189" width="10.75" style="20" bestFit="1" customWidth="1"/>
    <col min="9190" max="9190" width="16.375" style="20" customWidth="1"/>
    <col min="9191" max="9191" width="13" style="20" bestFit="1" customWidth="1"/>
    <col min="9192" max="9192" width="16.375" style="20" customWidth="1"/>
    <col min="9193" max="9193" width="10.875" style="20" bestFit="1" customWidth="1"/>
    <col min="9194" max="9194" width="8.875" style="20" bestFit="1" customWidth="1"/>
    <col min="9195" max="9195" width="15.25" style="20" customWidth="1"/>
    <col min="9196" max="9196" width="8.875" style="20" customWidth="1"/>
    <col min="9197" max="9197" width="14.125" style="20" customWidth="1"/>
    <col min="9198" max="9198" width="15.875" style="20" customWidth="1"/>
    <col min="9199" max="9199" width="11.75" style="20" customWidth="1"/>
    <col min="9200" max="9200" width="10.875" style="20" customWidth="1"/>
    <col min="9201" max="9391" width="17.5" style="20"/>
    <col min="9392" max="9392" width="2.375" style="20" bestFit="1" customWidth="1"/>
    <col min="9393" max="9393" width="9.5" style="20" customWidth="1"/>
    <col min="9394" max="9394" width="9" style="20" bestFit="1" customWidth="1"/>
    <col min="9395" max="9395" width="9.5" style="20" customWidth="1"/>
    <col min="9396" max="9396" width="9" style="20" bestFit="1" customWidth="1"/>
    <col min="9397" max="9397" width="16.625" style="20" bestFit="1" customWidth="1"/>
    <col min="9398" max="9398" width="6.125" style="20" customWidth="1"/>
    <col min="9399" max="9399" width="11.875" style="20" bestFit="1" customWidth="1"/>
    <col min="9400" max="9400" width="9.75" style="20" bestFit="1" customWidth="1"/>
    <col min="9401" max="9401" width="6.125" style="20" bestFit="1" customWidth="1"/>
    <col min="9402" max="9402" width="8.875" style="20" bestFit="1" customWidth="1"/>
    <col min="9403" max="9403" width="10.875" style="20" bestFit="1" customWidth="1"/>
    <col min="9404" max="9404" width="8.375" style="20" bestFit="1" customWidth="1"/>
    <col min="9405" max="9405" width="4.625" style="20" customWidth="1"/>
    <col min="9406" max="9406" width="16.5" style="20" customWidth="1"/>
    <col min="9407" max="9407" width="11.125" style="20" customWidth="1"/>
    <col min="9408" max="9408" width="4.625" style="20" customWidth="1"/>
    <col min="9409" max="9409" width="18.5" style="20" bestFit="1" customWidth="1"/>
    <col min="9410" max="9410" width="14.875" style="20" customWidth="1"/>
    <col min="9411" max="9411" width="11.75" style="20" customWidth="1"/>
    <col min="9412" max="9412" width="11" style="20" bestFit="1" customWidth="1"/>
    <col min="9413" max="9413" width="14.875" style="20" customWidth="1"/>
    <col min="9414" max="9414" width="13" style="20" bestFit="1" customWidth="1"/>
    <col min="9415" max="9415" width="18.5" style="20" bestFit="1" customWidth="1"/>
    <col min="9416" max="9417" width="10.125" style="20" bestFit="1" customWidth="1"/>
    <col min="9418" max="9418" width="10.875" style="20" bestFit="1" customWidth="1"/>
    <col min="9419" max="9419" width="10.125" style="20" bestFit="1" customWidth="1"/>
    <col min="9420" max="9420" width="11.125" style="20" customWidth="1"/>
    <col min="9421" max="9421" width="10.125" style="20" customWidth="1"/>
    <col min="9422" max="9422" width="13" style="20" bestFit="1" customWidth="1"/>
    <col min="9423" max="9423" width="9.875" style="20" customWidth="1"/>
    <col min="9424" max="9424" width="15.25" style="20" customWidth="1"/>
    <col min="9425" max="9425" width="13.625" style="20" bestFit="1" customWidth="1"/>
    <col min="9426" max="9426" width="11.75" style="20" customWidth="1"/>
    <col min="9427" max="9427" width="11" style="20" bestFit="1" customWidth="1"/>
    <col min="9428" max="9428" width="13.25" style="20" customWidth="1"/>
    <col min="9429" max="9429" width="11" style="20" bestFit="1" customWidth="1"/>
    <col min="9430" max="9430" width="14.875" style="20" customWidth="1"/>
    <col min="9431" max="9431" width="11.625" style="20" customWidth="1"/>
    <col min="9432" max="9432" width="14.875" style="20" customWidth="1"/>
    <col min="9433" max="9435" width="11.625" style="20" customWidth="1"/>
    <col min="9436" max="9436" width="13.25" style="20" customWidth="1"/>
    <col min="9437" max="9437" width="10.375" style="20" customWidth="1"/>
    <col min="9438" max="9438" width="13.875" style="20" bestFit="1" customWidth="1"/>
    <col min="9439" max="9439" width="13" style="20" bestFit="1" customWidth="1"/>
    <col min="9440" max="9440" width="9.625" style="20" customWidth="1"/>
    <col min="9441" max="9441" width="11.75" style="20" customWidth="1"/>
    <col min="9442" max="9442" width="13.125" style="20" customWidth="1"/>
    <col min="9443" max="9443" width="21" style="20" customWidth="1"/>
    <col min="9444" max="9444" width="9.875" style="20" customWidth="1"/>
    <col min="9445" max="9445" width="10.75" style="20" bestFit="1" customWidth="1"/>
    <col min="9446" max="9446" width="16.375" style="20" customWidth="1"/>
    <col min="9447" max="9447" width="13" style="20" bestFit="1" customWidth="1"/>
    <col min="9448" max="9448" width="16.375" style="20" customWidth="1"/>
    <col min="9449" max="9449" width="10.875" style="20" bestFit="1" customWidth="1"/>
    <col min="9450" max="9450" width="8.875" style="20" bestFit="1" customWidth="1"/>
    <col min="9451" max="9451" width="15.25" style="20" customWidth="1"/>
    <col min="9452" max="9452" width="8.875" style="20" customWidth="1"/>
    <col min="9453" max="9453" width="14.125" style="20" customWidth="1"/>
    <col min="9454" max="9454" width="15.875" style="20" customWidth="1"/>
    <col min="9455" max="9455" width="11.75" style="20" customWidth="1"/>
    <col min="9456" max="9456" width="10.875" style="20" customWidth="1"/>
    <col min="9457" max="9647" width="17.5" style="20"/>
    <col min="9648" max="9648" width="2.375" style="20" bestFit="1" customWidth="1"/>
    <col min="9649" max="9649" width="9.5" style="20" customWidth="1"/>
    <col min="9650" max="9650" width="9" style="20" bestFit="1" customWidth="1"/>
    <col min="9651" max="9651" width="9.5" style="20" customWidth="1"/>
    <col min="9652" max="9652" width="9" style="20" bestFit="1" customWidth="1"/>
    <col min="9653" max="9653" width="16.625" style="20" bestFit="1" customWidth="1"/>
    <col min="9654" max="9654" width="6.125" style="20" customWidth="1"/>
    <col min="9655" max="9655" width="11.875" style="20" bestFit="1" customWidth="1"/>
    <col min="9656" max="9656" width="9.75" style="20" bestFit="1" customWidth="1"/>
    <col min="9657" max="9657" width="6.125" style="20" bestFit="1" customWidth="1"/>
    <col min="9658" max="9658" width="8.875" style="20" bestFit="1" customWidth="1"/>
    <col min="9659" max="9659" width="10.875" style="20" bestFit="1" customWidth="1"/>
    <col min="9660" max="9660" width="8.375" style="20" bestFit="1" customWidth="1"/>
    <col min="9661" max="9661" width="4.625" style="20" customWidth="1"/>
    <col min="9662" max="9662" width="16.5" style="20" customWidth="1"/>
    <col min="9663" max="9663" width="11.125" style="20" customWidth="1"/>
    <col min="9664" max="9664" width="4.625" style="20" customWidth="1"/>
    <col min="9665" max="9665" width="18.5" style="20" bestFit="1" customWidth="1"/>
    <col min="9666" max="9666" width="14.875" style="20" customWidth="1"/>
    <col min="9667" max="9667" width="11.75" style="20" customWidth="1"/>
    <col min="9668" max="9668" width="11" style="20" bestFit="1" customWidth="1"/>
    <col min="9669" max="9669" width="14.875" style="20" customWidth="1"/>
    <col min="9670" max="9670" width="13" style="20" bestFit="1" customWidth="1"/>
    <col min="9671" max="9671" width="18.5" style="20" bestFit="1" customWidth="1"/>
    <col min="9672" max="9673" width="10.125" style="20" bestFit="1" customWidth="1"/>
    <col min="9674" max="9674" width="10.875" style="20" bestFit="1" customWidth="1"/>
    <col min="9675" max="9675" width="10.125" style="20" bestFit="1" customWidth="1"/>
    <col min="9676" max="9676" width="11.125" style="20" customWidth="1"/>
    <col min="9677" max="9677" width="10.125" style="20" customWidth="1"/>
    <col min="9678" max="9678" width="13" style="20" bestFit="1" customWidth="1"/>
    <col min="9679" max="9679" width="9.875" style="20" customWidth="1"/>
    <col min="9680" max="9680" width="15.25" style="20" customWidth="1"/>
    <col min="9681" max="9681" width="13.625" style="20" bestFit="1" customWidth="1"/>
    <col min="9682" max="9682" width="11.75" style="20" customWidth="1"/>
    <col min="9683" max="9683" width="11" style="20" bestFit="1" customWidth="1"/>
    <col min="9684" max="9684" width="13.25" style="20" customWidth="1"/>
    <col min="9685" max="9685" width="11" style="20" bestFit="1" customWidth="1"/>
    <col min="9686" max="9686" width="14.875" style="20" customWidth="1"/>
    <col min="9687" max="9687" width="11.625" style="20" customWidth="1"/>
    <col min="9688" max="9688" width="14.875" style="20" customWidth="1"/>
    <col min="9689" max="9691" width="11.625" style="20" customWidth="1"/>
    <col min="9692" max="9692" width="13.25" style="20" customWidth="1"/>
    <col min="9693" max="9693" width="10.375" style="20" customWidth="1"/>
    <col min="9694" max="9694" width="13.875" style="20" bestFit="1" customWidth="1"/>
    <col min="9695" max="9695" width="13" style="20" bestFit="1" customWidth="1"/>
    <col min="9696" max="9696" width="9.625" style="20" customWidth="1"/>
    <col min="9697" max="9697" width="11.75" style="20" customWidth="1"/>
    <col min="9698" max="9698" width="13.125" style="20" customWidth="1"/>
    <col min="9699" max="9699" width="21" style="20" customWidth="1"/>
    <col min="9700" max="9700" width="9.875" style="20" customWidth="1"/>
    <col min="9701" max="9701" width="10.75" style="20" bestFit="1" customWidth="1"/>
    <col min="9702" max="9702" width="16.375" style="20" customWidth="1"/>
    <col min="9703" max="9703" width="13" style="20" bestFit="1" customWidth="1"/>
    <col min="9704" max="9704" width="16.375" style="20" customWidth="1"/>
    <col min="9705" max="9705" width="10.875" style="20" bestFit="1" customWidth="1"/>
    <col min="9706" max="9706" width="8.875" style="20" bestFit="1" customWidth="1"/>
    <col min="9707" max="9707" width="15.25" style="20" customWidth="1"/>
    <col min="9708" max="9708" width="8.875" style="20" customWidth="1"/>
    <col min="9709" max="9709" width="14.125" style="20" customWidth="1"/>
    <col min="9710" max="9710" width="15.875" style="20" customWidth="1"/>
    <col min="9711" max="9711" width="11.75" style="20" customWidth="1"/>
    <col min="9712" max="9712" width="10.875" style="20" customWidth="1"/>
    <col min="9713" max="9903" width="17.5" style="20"/>
    <col min="9904" max="9904" width="2.375" style="20" bestFit="1" customWidth="1"/>
    <col min="9905" max="9905" width="9.5" style="20" customWidth="1"/>
    <col min="9906" max="9906" width="9" style="20" bestFit="1" customWidth="1"/>
    <col min="9907" max="9907" width="9.5" style="20" customWidth="1"/>
    <col min="9908" max="9908" width="9" style="20" bestFit="1" customWidth="1"/>
    <col min="9909" max="9909" width="16.625" style="20" bestFit="1" customWidth="1"/>
    <col min="9910" max="9910" width="6.125" style="20" customWidth="1"/>
    <col min="9911" max="9911" width="11.875" style="20" bestFit="1" customWidth="1"/>
    <col min="9912" max="9912" width="9.75" style="20" bestFit="1" customWidth="1"/>
    <col min="9913" max="9913" width="6.125" style="20" bestFit="1" customWidth="1"/>
    <col min="9914" max="9914" width="8.875" style="20" bestFit="1" customWidth="1"/>
    <col min="9915" max="9915" width="10.875" style="20" bestFit="1" customWidth="1"/>
    <col min="9916" max="9916" width="8.375" style="20" bestFit="1" customWidth="1"/>
    <col min="9917" max="9917" width="4.625" style="20" customWidth="1"/>
    <col min="9918" max="9918" width="16.5" style="20" customWidth="1"/>
    <col min="9919" max="9919" width="11.125" style="20" customWidth="1"/>
    <col min="9920" max="9920" width="4.625" style="20" customWidth="1"/>
    <col min="9921" max="9921" width="18.5" style="20" bestFit="1" customWidth="1"/>
    <col min="9922" max="9922" width="14.875" style="20" customWidth="1"/>
    <col min="9923" max="9923" width="11.75" style="20" customWidth="1"/>
    <col min="9924" max="9924" width="11" style="20" bestFit="1" customWidth="1"/>
    <col min="9925" max="9925" width="14.875" style="20" customWidth="1"/>
    <col min="9926" max="9926" width="13" style="20" bestFit="1" customWidth="1"/>
    <col min="9927" max="9927" width="18.5" style="20" bestFit="1" customWidth="1"/>
    <col min="9928" max="9929" width="10.125" style="20" bestFit="1" customWidth="1"/>
    <col min="9930" max="9930" width="10.875" style="20" bestFit="1" customWidth="1"/>
    <col min="9931" max="9931" width="10.125" style="20" bestFit="1" customWidth="1"/>
    <col min="9932" max="9932" width="11.125" style="20" customWidth="1"/>
    <col min="9933" max="9933" width="10.125" style="20" customWidth="1"/>
    <col min="9934" max="9934" width="13" style="20" bestFit="1" customWidth="1"/>
    <col min="9935" max="9935" width="9.875" style="20" customWidth="1"/>
    <col min="9936" max="9936" width="15.25" style="20" customWidth="1"/>
    <col min="9937" max="9937" width="13.625" style="20" bestFit="1" customWidth="1"/>
    <col min="9938" max="9938" width="11.75" style="20" customWidth="1"/>
    <col min="9939" max="9939" width="11" style="20" bestFit="1" customWidth="1"/>
    <col min="9940" max="9940" width="13.25" style="20" customWidth="1"/>
    <col min="9941" max="9941" width="11" style="20" bestFit="1" customWidth="1"/>
    <col min="9942" max="9942" width="14.875" style="20" customWidth="1"/>
    <col min="9943" max="9943" width="11.625" style="20" customWidth="1"/>
    <col min="9944" max="9944" width="14.875" style="20" customWidth="1"/>
    <col min="9945" max="9947" width="11.625" style="20" customWidth="1"/>
    <col min="9948" max="9948" width="13.25" style="20" customWidth="1"/>
    <col min="9949" max="9949" width="10.375" style="20" customWidth="1"/>
    <col min="9950" max="9950" width="13.875" style="20" bestFit="1" customWidth="1"/>
    <col min="9951" max="9951" width="13" style="20" bestFit="1" customWidth="1"/>
    <col min="9952" max="9952" width="9.625" style="20" customWidth="1"/>
    <col min="9953" max="9953" width="11.75" style="20" customWidth="1"/>
    <col min="9954" max="9954" width="13.125" style="20" customWidth="1"/>
    <col min="9955" max="9955" width="21" style="20" customWidth="1"/>
    <col min="9956" max="9956" width="9.875" style="20" customWidth="1"/>
    <col min="9957" max="9957" width="10.75" style="20" bestFit="1" customWidth="1"/>
    <col min="9958" max="9958" width="16.375" style="20" customWidth="1"/>
    <col min="9959" max="9959" width="13" style="20" bestFit="1" customWidth="1"/>
    <col min="9960" max="9960" width="16.375" style="20" customWidth="1"/>
    <col min="9961" max="9961" width="10.875" style="20" bestFit="1" customWidth="1"/>
    <col min="9962" max="9962" width="8.875" style="20" bestFit="1" customWidth="1"/>
    <col min="9963" max="9963" width="15.25" style="20" customWidth="1"/>
    <col min="9964" max="9964" width="8.875" style="20" customWidth="1"/>
    <col min="9965" max="9965" width="14.125" style="20" customWidth="1"/>
    <col min="9966" max="9966" width="15.875" style="20" customWidth="1"/>
    <col min="9967" max="9967" width="11.75" style="20" customWidth="1"/>
    <col min="9968" max="9968" width="10.875" style="20" customWidth="1"/>
    <col min="9969" max="10159" width="17.5" style="20"/>
    <col min="10160" max="10160" width="2.375" style="20" bestFit="1" customWidth="1"/>
    <col min="10161" max="10161" width="9.5" style="20" customWidth="1"/>
    <col min="10162" max="10162" width="9" style="20" bestFit="1" customWidth="1"/>
    <col min="10163" max="10163" width="9.5" style="20" customWidth="1"/>
    <col min="10164" max="10164" width="9" style="20" bestFit="1" customWidth="1"/>
    <col min="10165" max="10165" width="16.625" style="20" bestFit="1" customWidth="1"/>
    <col min="10166" max="10166" width="6.125" style="20" customWidth="1"/>
    <col min="10167" max="10167" width="11.875" style="20" bestFit="1" customWidth="1"/>
    <col min="10168" max="10168" width="9.75" style="20" bestFit="1" customWidth="1"/>
    <col min="10169" max="10169" width="6.125" style="20" bestFit="1" customWidth="1"/>
    <col min="10170" max="10170" width="8.875" style="20" bestFit="1" customWidth="1"/>
    <col min="10171" max="10171" width="10.875" style="20" bestFit="1" customWidth="1"/>
    <col min="10172" max="10172" width="8.375" style="20" bestFit="1" customWidth="1"/>
    <col min="10173" max="10173" width="4.625" style="20" customWidth="1"/>
    <col min="10174" max="10174" width="16.5" style="20" customWidth="1"/>
    <col min="10175" max="10175" width="11.125" style="20" customWidth="1"/>
    <col min="10176" max="10176" width="4.625" style="20" customWidth="1"/>
    <col min="10177" max="10177" width="18.5" style="20" bestFit="1" customWidth="1"/>
    <col min="10178" max="10178" width="14.875" style="20" customWidth="1"/>
    <col min="10179" max="10179" width="11.75" style="20" customWidth="1"/>
    <col min="10180" max="10180" width="11" style="20" bestFit="1" customWidth="1"/>
    <col min="10181" max="10181" width="14.875" style="20" customWidth="1"/>
    <col min="10182" max="10182" width="13" style="20" bestFit="1" customWidth="1"/>
    <col min="10183" max="10183" width="18.5" style="20" bestFit="1" customWidth="1"/>
    <col min="10184" max="10185" width="10.125" style="20" bestFit="1" customWidth="1"/>
    <col min="10186" max="10186" width="10.875" style="20" bestFit="1" customWidth="1"/>
    <col min="10187" max="10187" width="10.125" style="20" bestFit="1" customWidth="1"/>
    <col min="10188" max="10188" width="11.125" style="20" customWidth="1"/>
    <col min="10189" max="10189" width="10.125" style="20" customWidth="1"/>
    <col min="10190" max="10190" width="13" style="20" bestFit="1" customWidth="1"/>
    <col min="10191" max="10191" width="9.875" style="20" customWidth="1"/>
    <col min="10192" max="10192" width="15.25" style="20" customWidth="1"/>
    <col min="10193" max="10193" width="13.625" style="20" bestFit="1" customWidth="1"/>
    <col min="10194" max="10194" width="11.75" style="20" customWidth="1"/>
    <col min="10195" max="10195" width="11" style="20" bestFit="1" customWidth="1"/>
    <col min="10196" max="10196" width="13.25" style="20" customWidth="1"/>
    <col min="10197" max="10197" width="11" style="20" bestFit="1" customWidth="1"/>
    <col min="10198" max="10198" width="14.875" style="20" customWidth="1"/>
    <col min="10199" max="10199" width="11.625" style="20" customWidth="1"/>
    <col min="10200" max="10200" width="14.875" style="20" customWidth="1"/>
    <col min="10201" max="10203" width="11.625" style="20" customWidth="1"/>
    <col min="10204" max="10204" width="13.25" style="20" customWidth="1"/>
    <col min="10205" max="10205" width="10.375" style="20" customWidth="1"/>
    <col min="10206" max="10206" width="13.875" style="20" bestFit="1" customWidth="1"/>
    <col min="10207" max="10207" width="13" style="20" bestFit="1" customWidth="1"/>
    <col min="10208" max="10208" width="9.625" style="20" customWidth="1"/>
    <col min="10209" max="10209" width="11.75" style="20" customWidth="1"/>
    <col min="10210" max="10210" width="13.125" style="20" customWidth="1"/>
    <col min="10211" max="10211" width="21" style="20" customWidth="1"/>
    <col min="10212" max="10212" width="9.875" style="20" customWidth="1"/>
    <col min="10213" max="10213" width="10.75" style="20" bestFit="1" customWidth="1"/>
    <col min="10214" max="10214" width="16.375" style="20" customWidth="1"/>
    <col min="10215" max="10215" width="13" style="20" bestFit="1" customWidth="1"/>
    <col min="10216" max="10216" width="16.375" style="20" customWidth="1"/>
    <col min="10217" max="10217" width="10.875" style="20" bestFit="1" customWidth="1"/>
    <col min="10218" max="10218" width="8.875" style="20" bestFit="1" customWidth="1"/>
    <col min="10219" max="10219" width="15.25" style="20" customWidth="1"/>
    <col min="10220" max="10220" width="8.875" style="20" customWidth="1"/>
    <col min="10221" max="10221" width="14.125" style="20" customWidth="1"/>
    <col min="10222" max="10222" width="15.875" style="20" customWidth="1"/>
    <col min="10223" max="10223" width="11.75" style="20" customWidth="1"/>
    <col min="10224" max="10224" width="10.875" style="20" customWidth="1"/>
    <col min="10225" max="10415" width="17.5" style="20"/>
    <col min="10416" max="10416" width="2.375" style="20" bestFit="1" customWidth="1"/>
    <col min="10417" max="10417" width="9.5" style="20" customWidth="1"/>
    <col min="10418" max="10418" width="9" style="20" bestFit="1" customWidth="1"/>
    <col min="10419" max="10419" width="9.5" style="20" customWidth="1"/>
    <col min="10420" max="10420" width="9" style="20" bestFit="1" customWidth="1"/>
    <col min="10421" max="10421" width="16.625" style="20" bestFit="1" customWidth="1"/>
    <col min="10422" max="10422" width="6.125" style="20" customWidth="1"/>
    <col min="10423" max="10423" width="11.875" style="20" bestFit="1" customWidth="1"/>
    <col min="10424" max="10424" width="9.75" style="20" bestFit="1" customWidth="1"/>
    <col min="10425" max="10425" width="6.125" style="20" bestFit="1" customWidth="1"/>
    <col min="10426" max="10426" width="8.875" style="20" bestFit="1" customWidth="1"/>
    <col min="10427" max="10427" width="10.875" style="20" bestFit="1" customWidth="1"/>
    <col min="10428" max="10428" width="8.375" style="20" bestFit="1" customWidth="1"/>
    <col min="10429" max="10429" width="4.625" style="20" customWidth="1"/>
    <col min="10430" max="10430" width="16.5" style="20" customWidth="1"/>
    <col min="10431" max="10431" width="11.125" style="20" customWidth="1"/>
    <col min="10432" max="10432" width="4.625" style="20" customWidth="1"/>
    <col min="10433" max="10433" width="18.5" style="20" bestFit="1" customWidth="1"/>
    <col min="10434" max="10434" width="14.875" style="20" customWidth="1"/>
    <col min="10435" max="10435" width="11.75" style="20" customWidth="1"/>
    <col min="10436" max="10436" width="11" style="20" bestFit="1" customWidth="1"/>
    <col min="10437" max="10437" width="14.875" style="20" customWidth="1"/>
    <col min="10438" max="10438" width="13" style="20" bestFit="1" customWidth="1"/>
    <col min="10439" max="10439" width="18.5" style="20" bestFit="1" customWidth="1"/>
    <col min="10440" max="10441" width="10.125" style="20" bestFit="1" customWidth="1"/>
    <col min="10442" max="10442" width="10.875" style="20" bestFit="1" customWidth="1"/>
    <col min="10443" max="10443" width="10.125" style="20" bestFit="1" customWidth="1"/>
    <col min="10444" max="10444" width="11.125" style="20" customWidth="1"/>
    <col min="10445" max="10445" width="10.125" style="20" customWidth="1"/>
    <col min="10446" max="10446" width="13" style="20" bestFit="1" customWidth="1"/>
    <col min="10447" max="10447" width="9.875" style="20" customWidth="1"/>
    <col min="10448" max="10448" width="15.25" style="20" customWidth="1"/>
    <col min="10449" max="10449" width="13.625" style="20" bestFit="1" customWidth="1"/>
    <col min="10450" max="10450" width="11.75" style="20" customWidth="1"/>
    <col min="10451" max="10451" width="11" style="20" bestFit="1" customWidth="1"/>
    <col min="10452" max="10452" width="13.25" style="20" customWidth="1"/>
    <col min="10453" max="10453" width="11" style="20" bestFit="1" customWidth="1"/>
    <col min="10454" max="10454" width="14.875" style="20" customWidth="1"/>
    <col min="10455" max="10455" width="11.625" style="20" customWidth="1"/>
    <col min="10456" max="10456" width="14.875" style="20" customWidth="1"/>
    <col min="10457" max="10459" width="11.625" style="20" customWidth="1"/>
    <col min="10460" max="10460" width="13.25" style="20" customWidth="1"/>
    <col min="10461" max="10461" width="10.375" style="20" customWidth="1"/>
    <col min="10462" max="10462" width="13.875" style="20" bestFit="1" customWidth="1"/>
    <col min="10463" max="10463" width="13" style="20" bestFit="1" customWidth="1"/>
    <col min="10464" max="10464" width="9.625" style="20" customWidth="1"/>
    <col min="10465" max="10465" width="11.75" style="20" customWidth="1"/>
    <col min="10466" max="10466" width="13.125" style="20" customWidth="1"/>
    <col min="10467" max="10467" width="21" style="20" customWidth="1"/>
    <col min="10468" max="10468" width="9.875" style="20" customWidth="1"/>
    <col min="10469" max="10469" width="10.75" style="20" bestFit="1" customWidth="1"/>
    <col min="10470" max="10470" width="16.375" style="20" customWidth="1"/>
    <col min="10471" max="10471" width="13" style="20" bestFit="1" customWidth="1"/>
    <col min="10472" max="10472" width="16.375" style="20" customWidth="1"/>
    <col min="10473" max="10473" width="10.875" style="20" bestFit="1" customWidth="1"/>
    <col min="10474" max="10474" width="8.875" style="20" bestFit="1" customWidth="1"/>
    <col min="10475" max="10475" width="15.25" style="20" customWidth="1"/>
    <col min="10476" max="10476" width="8.875" style="20" customWidth="1"/>
    <col min="10477" max="10477" width="14.125" style="20" customWidth="1"/>
    <col min="10478" max="10478" width="15.875" style="20" customWidth="1"/>
    <col min="10479" max="10479" width="11.75" style="20" customWidth="1"/>
    <col min="10480" max="10480" width="10.875" style="20" customWidth="1"/>
    <col min="10481" max="10671" width="17.5" style="20"/>
    <col min="10672" max="10672" width="2.375" style="20" bestFit="1" customWidth="1"/>
    <col min="10673" max="10673" width="9.5" style="20" customWidth="1"/>
    <col min="10674" max="10674" width="9" style="20" bestFit="1" customWidth="1"/>
    <col min="10675" max="10675" width="9.5" style="20" customWidth="1"/>
    <col min="10676" max="10676" width="9" style="20" bestFit="1" customWidth="1"/>
    <col min="10677" max="10677" width="16.625" style="20" bestFit="1" customWidth="1"/>
    <col min="10678" max="10678" width="6.125" style="20" customWidth="1"/>
    <col min="10679" max="10679" width="11.875" style="20" bestFit="1" customWidth="1"/>
    <col min="10680" max="10680" width="9.75" style="20" bestFit="1" customWidth="1"/>
    <col min="10681" max="10681" width="6.125" style="20" bestFit="1" customWidth="1"/>
    <col min="10682" max="10682" width="8.875" style="20" bestFit="1" customWidth="1"/>
    <col min="10683" max="10683" width="10.875" style="20" bestFit="1" customWidth="1"/>
    <col min="10684" max="10684" width="8.375" style="20" bestFit="1" customWidth="1"/>
    <col min="10685" max="10685" width="4.625" style="20" customWidth="1"/>
    <col min="10686" max="10686" width="16.5" style="20" customWidth="1"/>
    <col min="10687" max="10687" width="11.125" style="20" customWidth="1"/>
    <col min="10688" max="10688" width="4.625" style="20" customWidth="1"/>
    <col min="10689" max="10689" width="18.5" style="20" bestFit="1" customWidth="1"/>
    <col min="10690" max="10690" width="14.875" style="20" customWidth="1"/>
    <col min="10691" max="10691" width="11.75" style="20" customWidth="1"/>
    <col min="10692" max="10692" width="11" style="20" bestFit="1" customWidth="1"/>
    <col min="10693" max="10693" width="14.875" style="20" customWidth="1"/>
    <col min="10694" max="10694" width="13" style="20" bestFit="1" customWidth="1"/>
    <col min="10695" max="10695" width="18.5" style="20" bestFit="1" customWidth="1"/>
    <col min="10696" max="10697" width="10.125" style="20" bestFit="1" customWidth="1"/>
    <col min="10698" max="10698" width="10.875" style="20" bestFit="1" customWidth="1"/>
    <col min="10699" max="10699" width="10.125" style="20" bestFit="1" customWidth="1"/>
    <col min="10700" max="10700" width="11.125" style="20" customWidth="1"/>
    <col min="10701" max="10701" width="10.125" style="20" customWidth="1"/>
    <col min="10702" max="10702" width="13" style="20" bestFit="1" customWidth="1"/>
    <col min="10703" max="10703" width="9.875" style="20" customWidth="1"/>
    <col min="10704" max="10704" width="15.25" style="20" customWidth="1"/>
    <col min="10705" max="10705" width="13.625" style="20" bestFit="1" customWidth="1"/>
    <col min="10706" max="10706" width="11.75" style="20" customWidth="1"/>
    <col min="10707" max="10707" width="11" style="20" bestFit="1" customWidth="1"/>
    <col min="10708" max="10708" width="13.25" style="20" customWidth="1"/>
    <col min="10709" max="10709" width="11" style="20" bestFit="1" customWidth="1"/>
    <col min="10710" max="10710" width="14.875" style="20" customWidth="1"/>
    <col min="10711" max="10711" width="11.625" style="20" customWidth="1"/>
    <col min="10712" max="10712" width="14.875" style="20" customWidth="1"/>
    <col min="10713" max="10715" width="11.625" style="20" customWidth="1"/>
    <col min="10716" max="10716" width="13.25" style="20" customWidth="1"/>
    <col min="10717" max="10717" width="10.375" style="20" customWidth="1"/>
    <col min="10718" max="10718" width="13.875" style="20" bestFit="1" customWidth="1"/>
    <col min="10719" max="10719" width="13" style="20" bestFit="1" customWidth="1"/>
    <col min="10720" max="10720" width="9.625" style="20" customWidth="1"/>
    <col min="10721" max="10721" width="11.75" style="20" customWidth="1"/>
    <col min="10722" max="10722" width="13.125" style="20" customWidth="1"/>
    <col min="10723" max="10723" width="21" style="20" customWidth="1"/>
    <col min="10724" max="10724" width="9.875" style="20" customWidth="1"/>
    <col min="10725" max="10725" width="10.75" style="20" bestFit="1" customWidth="1"/>
    <col min="10726" max="10726" width="16.375" style="20" customWidth="1"/>
    <col min="10727" max="10727" width="13" style="20" bestFit="1" customWidth="1"/>
    <col min="10728" max="10728" width="16.375" style="20" customWidth="1"/>
    <col min="10729" max="10729" width="10.875" style="20" bestFit="1" customWidth="1"/>
    <col min="10730" max="10730" width="8.875" style="20" bestFit="1" customWidth="1"/>
    <col min="10731" max="10731" width="15.25" style="20" customWidth="1"/>
    <col min="10732" max="10732" width="8.875" style="20" customWidth="1"/>
    <col min="10733" max="10733" width="14.125" style="20" customWidth="1"/>
    <col min="10734" max="10734" width="15.875" style="20" customWidth="1"/>
    <col min="10735" max="10735" width="11.75" style="20" customWidth="1"/>
    <col min="10736" max="10736" width="10.875" style="20" customWidth="1"/>
    <col min="10737" max="10927" width="17.5" style="20"/>
    <col min="10928" max="10928" width="2.375" style="20" bestFit="1" customWidth="1"/>
    <col min="10929" max="10929" width="9.5" style="20" customWidth="1"/>
    <col min="10930" max="10930" width="9" style="20" bestFit="1" customWidth="1"/>
    <col min="10931" max="10931" width="9.5" style="20" customWidth="1"/>
    <col min="10932" max="10932" width="9" style="20" bestFit="1" customWidth="1"/>
    <col min="10933" max="10933" width="16.625" style="20" bestFit="1" customWidth="1"/>
    <col min="10934" max="10934" width="6.125" style="20" customWidth="1"/>
    <col min="10935" max="10935" width="11.875" style="20" bestFit="1" customWidth="1"/>
    <col min="10936" max="10936" width="9.75" style="20" bestFit="1" customWidth="1"/>
    <col min="10937" max="10937" width="6.125" style="20" bestFit="1" customWidth="1"/>
    <col min="10938" max="10938" width="8.875" style="20" bestFit="1" customWidth="1"/>
    <col min="10939" max="10939" width="10.875" style="20" bestFit="1" customWidth="1"/>
    <col min="10940" max="10940" width="8.375" style="20" bestFit="1" customWidth="1"/>
    <col min="10941" max="10941" width="4.625" style="20" customWidth="1"/>
    <col min="10942" max="10942" width="16.5" style="20" customWidth="1"/>
    <col min="10943" max="10943" width="11.125" style="20" customWidth="1"/>
    <col min="10944" max="10944" width="4.625" style="20" customWidth="1"/>
    <col min="10945" max="10945" width="18.5" style="20" bestFit="1" customWidth="1"/>
    <col min="10946" max="10946" width="14.875" style="20" customWidth="1"/>
    <col min="10947" max="10947" width="11.75" style="20" customWidth="1"/>
    <col min="10948" max="10948" width="11" style="20" bestFit="1" customWidth="1"/>
    <col min="10949" max="10949" width="14.875" style="20" customWidth="1"/>
    <col min="10950" max="10950" width="13" style="20" bestFit="1" customWidth="1"/>
    <col min="10951" max="10951" width="18.5" style="20" bestFit="1" customWidth="1"/>
    <col min="10952" max="10953" width="10.125" style="20" bestFit="1" customWidth="1"/>
    <col min="10954" max="10954" width="10.875" style="20" bestFit="1" customWidth="1"/>
    <col min="10955" max="10955" width="10.125" style="20" bestFit="1" customWidth="1"/>
    <col min="10956" max="10956" width="11.125" style="20" customWidth="1"/>
    <col min="10957" max="10957" width="10.125" style="20" customWidth="1"/>
    <col min="10958" max="10958" width="13" style="20" bestFit="1" customWidth="1"/>
    <col min="10959" max="10959" width="9.875" style="20" customWidth="1"/>
    <col min="10960" max="10960" width="15.25" style="20" customWidth="1"/>
    <col min="10961" max="10961" width="13.625" style="20" bestFit="1" customWidth="1"/>
    <col min="10962" max="10962" width="11.75" style="20" customWidth="1"/>
    <col min="10963" max="10963" width="11" style="20" bestFit="1" customWidth="1"/>
    <col min="10964" max="10964" width="13.25" style="20" customWidth="1"/>
    <col min="10965" max="10965" width="11" style="20" bestFit="1" customWidth="1"/>
    <col min="10966" max="10966" width="14.875" style="20" customWidth="1"/>
    <col min="10967" max="10967" width="11.625" style="20" customWidth="1"/>
    <col min="10968" max="10968" width="14.875" style="20" customWidth="1"/>
    <col min="10969" max="10971" width="11.625" style="20" customWidth="1"/>
    <col min="10972" max="10972" width="13.25" style="20" customWidth="1"/>
    <col min="10973" max="10973" width="10.375" style="20" customWidth="1"/>
    <col min="10974" max="10974" width="13.875" style="20" bestFit="1" customWidth="1"/>
    <col min="10975" max="10975" width="13" style="20" bestFit="1" customWidth="1"/>
    <col min="10976" max="10976" width="9.625" style="20" customWidth="1"/>
    <col min="10977" max="10977" width="11.75" style="20" customWidth="1"/>
    <col min="10978" max="10978" width="13.125" style="20" customWidth="1"/>
    <col min="10979" max="10979" width="21" style="20" customWidth="1"/>
    <col min="10980" max="10980" width="9.875" style="20" customWidth="1"/>
    <col min="10981" max="10981" width="10.75" style="20" bestFit="1" customWidth="1"/>
    <col min="10982" max="10982" width="16.375" style="20" customWidth="1"/>
    <col min="10983" max="10983" width="13" style="20" bestFit="1" customWidth="1"/>
    <col min="10984" max="10984" width="16.375" style="20" customWidth="1"/>
    <col min="10985" max="10985" width="10.875" style="20" bestFit="1" customWidth="1"/>
    <col min="10986" max="10986" width="8.875" style="20" bestFit="1" customWidth="1"/>
    <col min="10987" max="10987" width="15.25" style="20" customWidth="1"/>
    <col min="10988" max="10988" width="8.875" style="20" customWidth="1"/>
    <col min="10989" max="10989" width="14.125" style="20" customWidth="1"/>
    <col min="10990" max="10990" width="15.875" style="20" customWidth="1"/>
    <col min="10991" max="10991" width="11.75" style="20" customWidth="1"/>
    <col min="10992" max="10992" width="10.875" style="20" customWidth="1"/>
    <col min="10993" max="11183" width="17.5" style="20"/>
    <col min="11184" max="11184" width="2.375" style="20" bestFit="1" customWidth="1"/>
    <col min="11185" max="11185" width="9.5" style="20" customWidth="1"/>
    <col min="11186" max="11186" width="9" style="20" bestFit="1" customWidth="1"/>
    <col min="11187" max="11187" width="9.5" style="20" customWidth="1"/>
    <col min="11188" max="11188" width="9" style="20" bestFit="1" customWidth="1"/>
    <col min="11189" max="11189" width="16.625" style="20" bestFit="1" customWidth="1"/>
    <col min="11190" max="11190" width="6.125" style="20" customWidth="1"/>
    <col min="11191" max="11191" width="11.875" style="20" bestFit="1" customWidth="1"/>
    <col min="11192" max="11192" width="9.75" style="20" bestFit="1" customWidth="1"/>
    <col min="11193" max="11193" width="6.125" style="20" bestFit="1" customWidth="1"/>
    <col min="11194" max="11194" width="8.875" style="20" bestFit="1" customWidth="1"/>
    <col min="11195" max="11195" width="10.875" style="20" bestFit="1" customWidth="1"/>
    <col min="11196" max="11196" width="8.375" style="20" bestFit="1" customWidth="1"/>
    <col min="11197" max="11197" width="4.625" style="20" customWidth="1"/>
    <col min="11198" max="11198" width="16.5" style="20" customWidth="1"/>
    <col min="11199" max="11199" width="11.125" style="20" customWidth="1"/>
    <col min="11200" max="11200" width="4.625" style="20" customWidth="1"/>
    <col min="11201" max="11201" width="18.5" style="20" bestFit="1" customWidth="1"/>
    <col min="11202" max="11202" width="14.875" style="20" customWidth="1"/>
    <col min="11203" max="11203" width="11.75" style="20" customWidth="1"/>
    <col min="11204" max="11204" width="11" style="20" bestFit="1" customWidth="1"/>
    <col min="11205" max="11205" width="14.875" style="20" customWidth="1"/>
    <col min="11206" max="11206" width="13" style="20" bestFit="1" customWidth="1"/>
    <col min="11207" max="11207" width="18.5" style="20" bestFit="1" customWidth="1"/>
    <col min="11208" max="11209" width="10.125" style="20" bestFit="1" customWidth="1"/>
    <col min="11210" max="11210" width="10.875" style="20" bestFit="1" customWidth="1"/>
    <col min="11211" max="11211" width="10.125" style="20" bestFit="1" customWidth="1"/>
    <col min="11212" max="11212" width="11.125" style="20" customWidth="1"/>
    <col min="11213" max="11213" width="10.125" style="20" customWidth="1"/>
    <col min="11214" max="11214" width="13" style="20" bestFit="1" customWidth="1"/>
    <col min="11215" max="11215" width="9.875" style="20" customWidth="1"/>
    <col min="11216" max="11216" width="15.25" style="20" customWidth="1"/>
    <col min="11217" max="11217" width="13.625" style="20" bestFit="1" customWidth="1"/>
    <col min="11218" max="11218" width="11.75" style="20" customWidth="1"/>
    <col min="11219" max="11219" width="11" style="20" bestFit="1" customWidth="1"/>
    <col min="11220" max="11220" width="13.25" style="20" customWidth="1"/>
    <col min="11221" max="11221" width="11" style="20" bestFit="1" customWidth="1"/>
    <col min="11222" max="11222" width="14.875" style="20" customWidth="1"/>
    <col min="11223" max="11223" width="11.625" style="20" customWidth="1"/>
    <col min="11224" max="11224" width="14.875" style="20" customWidth="1"/>
    <col min="11225" max="11227" width="11.625" style="20" customWidth="1"/>
    <col min="11228" max="11228" width="13.25" style="20" customWidth="1"/>
    <col min="11229" max="11229" width="10.375" style="20" customWidth="1"/>
    <col min="11230" max="11230" width="13.875" style="20" bestFit="1" customWidth="1"/>
    <col min="11231" max="11231" width="13" style="20" bestFit="1" customWidth="1"/>
    <col min="11232" max="11232" width="9.625" style="20" customWidth="1"/>
    <col min="11233" max="11233" width="11.75" style="20" customWidth="1"/>
    <col min="11234" max="11234" width="13.125" style="20" customWidth="1"/>
    <col min="11235" max="11235" width="21" style="20" customWidth="1"/>
    <col min="11236" max="11236" width="9.875" style="20" customWidth="1"/>
    <col min="11237" max="11237" width="10.75" style="20" bestFit="1" customWidth="1"/>
    <col min="11238" max="11238" width="16.375" style="20" customWidth="1"/>
    <col min="11239" max="11239" width="13" style="20" bestFit="1" customWidth="1"/>
    <col min="11240" max="11240" width="16.375" style="20" customWidth="1"/>
    <col min="11241" max="11241" width="10.875" style="20" bestFit="1" customWidth="1"/>
    <col min="11242" max="11242" width="8.875" style="20" bestFit="1" customWidth="1"/>
    <col min="11243" max="11243" width="15.25" style="20" customWidth="1"/>
    <col min="11244" max="11244" width="8.875" style="20" customWidth="1"/>
    <col min="11245" max="11245" width="14.125" style="20" customWidth="1"/>
    <col min="11246" max="11246" width="15.875" style="20" customWidth="1"/>
    <col min="11247" max="11247" width="11.75" style="20" customWidth="1"/>
    <col min="11248" max="11248" width="10.875" style="20" customWidth="1"/>
    <col min="11249" max="11439" width="17.5" style="20"/>
    <col min="11440" max="11440" width="2.375" style="20" bestFit="1" customWidth="1"/>
    <col min="11441" max="11441" width="9.5" style="20" customWidth="1"/>
    <col min="11442" max="11442" width="9" style="20" bestFit="1" customWidth="1"/>
    <col min="11443" max="11443" width="9.5" style="20" customWidth="1"/>
    <col min="11444" max="11444" width="9" style="20" bestFit="1" customWidth="1"/>
    <col min="11445" max="11445" width="16.625" style="20" bestFit="1" customWidth="1"/>
    <col min="11446" max="11446" width="6.125" style="20" customWidth="1"/>
    <col min="11447" max="11447" width="11.875" style="20" bestFit="1" customWidth="1"/>
    <col min="11448" max="11448" width="9.75" style="20" bestFit="1" customWidth="1"/>
    <col min="11449" max="11449" width="6.125" style="20" bestFit="1" customWidth="1"/>
    <col min="11450" max="11450" width="8.875" style="20" bestFit="1" customWidth="1"/>
    <col min="11451" max="11451" width="10.875" style="20" bestFit="1" customWidth="1"/>
    <col min="11452" max="11452" width="8.375" style="20" bestFit="1" customWidth="1"/>
    <col min="11453" max="11453" width="4.625" style="20" customWidth="1"/>
    <col min="11454" max="11454" width="16.5" style="20" customWidth="1"/>
    <col min="11455" max="11455" width="11.125" style="20" customWidth="1"/>
    <col min="11456" max="11456" width="4.625" style="20" customWidth="1"/>
    <col min="11457" max="11457" width="18.5" style="20" bestFit="1" customWidth="1"/>
    <col min="11458" max="11458" width="14.875" style="20" customWidth="1"/>
    <col min="11459" max="11459" width="11.75" style="20" customWidth="1"/>
    <col min="11460" max="11460" width="11" style="20" bestFit="1" customWidth="1"/>
    <col min="11461" max="11461" width="14.875" style="20" customWidth="1"/>
    <col min="11462" max="11462" width="13" style="20" bestFit="1" customWidth="1"/>
    <col min="11463" max="11463" width="18.5" style="20" bestFit="1" customWidth="1"/>
    <col min="11464" max="11465" width="10.125" style="20" bestFit="1" customWidth="1"/>
    <col min="11466" max="11466" width="10.875" style="20" bestFit="1" customWidth="1"/>
    <col min="11467" max="11467" width="10.125" style="20" bestFit="1" customWidth="1"/>
    <col min="11468" max="11468" width="11.125" style="20" customWidth="1"/>
    <col min="11469" max="11469" width="10.125" style="20" customWidth="1"/>
    <col min="11470" max="11470" width="13" style="20" bestFit="1" customWidth="1"/>
    <col min="11471" max="11471" width="9.875" style="20" customWidth="1"/>
    <col min="11472" max="11472" width="15.25" style="20" customWidth="1"/>
    <col min="11473" max="11473" width="13.625" style="20" bestFit="1" customWidth="1"/>
    <col min="11474" max="11474" width="11.75" style="20" customWidth="1"/>
    <col min="11475" max="11475" width="11" style="20" bestFit="1" customWidth="1"/>
    <col min="11476" max="11476" width="13.25" style="20" customWidth="1"/>
    <col min="11477" max="11477" width="11" style="20" bestFit="1" customWidth="1"/>
    <col min="11478" max="11478" width="14.875" style="20" customWidth="1"/>
    <col min="11479" max="11479" width="11.625" style="20" customWidth="1"/>
    <col min="11480" max="11480" width="14.875" style="20" customWidth="1"/>
    <col min="11481" max="11483" width="11.625" style="20" customWidth="1"/>
    <col min="11484" max="11484" width="13.25" style="20" customWidth="1"/>
    <col min="11485" max="11485" width="10.375" style="20" customWidth="1"/>
    <col min="11486" max="11486" width="13.875" style="20" bestFit="1" customWidth="1"/>
    <col min="11487" max="11487" width="13" style="20" bestFit="1" customWidth="1"/>
    <col min="11488" max="11488" width="9.625" style="20" customWidth="1"/>
    <col min="11489" max="11489" width="11.75" style="20" customWidth="1"/>
    <col min="11490" max="11490" width="13.125" style="20" customWidth="1"/>
    <col min="11491" max="11491" width="21" style="20" customWidth="1"/>
    <col min="11492" max="11492" width="9.875" style="20" customWidth="1"/>
    <col min="11493" max="11493" width="10.75" style="20" bestFit="1" customWidth="1"/>
    <col min="11494" max="11494" width="16.375" style="20" customWidth="1"/>
    <col min="11495" max="11495" width="13" style="20" bestFit="1" customWidth="1"/>
    <col min="11496" max="11496" width="16.375" style="20" customWidth="1"/>
    <col min="11497" max="11497" width="10.875" style="20" bestFit="1" customWidth="1"/>
    <col min="11498" max="11498" width="8.875" style="20" bestFit="1" customWidth="1"/>
    <col min="11499" max="11499" width="15.25" style="20" customWidth="1"/>
    <col min="11500" max="11500" width="8.875" style="20" customWidth="1"/>
    <col min="11501" max="11501" width="14.125" style="20" customWidth="1"/>
    <col min="11502" max="11502" width="15.875" style="20" customWidth="1"/>
    <col min="11503" max="11503" width="11.75" style="20" customWidth="1"/>
    <col min="11504" max="11504" width="10.875" style="20" customWidth="1"/>
    <col min="11505" max="11695" width="17.5" style="20"/>
    <col min="11696" max="11696" width="2.375" style="20" bestFit="1" customWidth="1"/>
    <col min="11697" max="11697" width="9.5" style="20" customWidth="1"/>
    <col min="11698" max="11698" width="9" style="20" bestFit="1" customWidth="1"/>
    <col min="11699" max="11699" width="9.5" style="20" customWidth="1"/>
    <col min="11700" max="11700" width="9" style="20" bestFit="1" customWidth="1"/>
    <col min="11701" max="11701" width="16.625" style="20" bestFit="1" customWidth="1"/>
    <col min="11702" max="11702" width="6.125" style="20" customWidth="1"/>
    <col min="11703" max="11703" width="11.875" style="20" bestFit="1" customWidth="1"/>
    <col min="11704" max="11704" width="9.75" style="20" bestFit="1" customWidth="1"/>
    <col min="11705" max="11705" width="6.125" style="20" bestFit="1" customWidth="1"/>
    <col min="11706" max="11706" width="8.875" style="20" bestFit="1" customWidth="1"/>
    <col min="11707" max="11707" width="10.875" style="20" bestFit="1" customWidth="1"/>
    <col min="11708" max="11708" width="8.375" style="20" bestFit="1" customWidth="1"/>
    <col min="11709" max="11709" width="4.625" style="20" customWidth="1"/>
    <col min="11710" max="11710" width="16.5" style="20" customWidth="1"/>
    <col min="11711" max="11711" width="11.125" style="20" customWidth="1"/>
    <col min="11712" max="11712" width="4.625" style="20" customWidth="1"/>
    <col min="11713" max="11713" width="18.5" style="20" bestFit="1" customWidth="1"/>
    <col min="11714" max="11714" width="14.875" style="20" customWidth="1"/>
    <col min="11715" max="11715" width="11.75" style="20" customWidth="1"/>
    <col min="11716" max="11716" width="11" style="20" bestFit="1" customWidth="1"/>
    <col min="11717" max="11717" width="14.875" style="20" customWidth="1"/>
    <col min="11718" max="11718" width="13" style="20" bestFit="1" customWidth="1"/>
    <col min="11719" max="11719" width="18.5" style="20" bestFit="1" customWidth="1"/>
    <col min="11720" max="11721" width="10.125" style="20" bestFit="1" customWidth="1"/>
    <col min="11722" max="11722" width="10.875" style="20" bestFit="1" customWidth="1"/>
    <col min="11723" max="11723" width="10.125" style="20" bestFit="1" customWidth="1"/>
    <col min="11724" max="11724" width="11.125" style="20" customWidth="1"/>
    <col min="11725" max="11725" width="10.125" style="20" customWidth="1"/>
    <col min="11726" max="11726" width="13" style="20" bestFit="1" customWidth="1"/>
    <col min="11727" max="11727" width="9.875" style="20" customWidth="1"/>
    <col min="11728" max="11728" width="15.25" style="20" customWidth="1"/>
    <col min="11729" max="11729" width="13.625" style="20" bestFit="1" customWidth="1"/>
    <col min="11730" max="11730" width="11.75" style="20" customWidth="1"/>
    <col min="11731" max="11731" width="11" style="20" bestFit="1" customWidth="1"/>
    <col min="11732" max="11732" width="13.25" style="20" customWidth="1"/>
    <col min="11733" max="11733" width="11" style="20" bestFit="1" customWidth="1"/>
    <col min="11734" max="11734" width="14.875" style="20" customWidth="1"/>
    <col min="11735" max="11735" width="11.625" style="20" customWidth="1"/>
    <col min="11736" max="11736" width="14.875" style="20" customWidth="1"/>
    <col min="11737" max="11739" width="11.625" style="20" customWidth="1"/>
    <col min="11740" max="11740" width="13.25" style="20" customWidth="1"/>
    <col min="11741" max="11741" width="10.375" style="20" customWidth="1"/>
    <col min="11742" max="11742" width="13.875" style="20" bestFit="1" customWidth="1"/>
    <col min="11743" max="11743" width="13" style="20" bestFit="1" customWidth="1"/>
    <col min="11744" max="11744" width="9.625" style="20" customWidth="1"/>
    <col min="11745" max="11745" width="11.75" style="20" customWidth="1"/>
    <col min="11746" max="11746" width="13.125" style="20" customWidth="1"/>
    <col min="11747" max="11747" width="21" style="20" customWidth="1"/>
    <col min="11748" max="11748" width="9.875" style="20" customWidth="1"/>
    <col min="11749" max="11749" width="10.75" style="20" bestFit="1" customWidth="1"/>
    <col min="11750" max="11750" width="16.375" style="20" customWidth="1"/>
    <col min="11751" max="11751" width="13" style="20" bestFit="1" customWidth="1"/>
    <col min="11752" max="11752" width="16.375" style="20" customWidth="1"/>
    <col min="11753" max="11753" width="10.875" style="20" bestFit="1" customWidth="1"/>
    <col min="11754" max="11754" width="8.875" style="20" bestFit="1" customWidth="1"/>
    <col min="11755" max="11755" width="15.25" style="20" customWidth="1"/>
    <col min="11756" max="11756" width="8.875" style="20" customWidth="1"/>
    <col min="11757" max="11757" width="14.125" style="20" customWidth="1"/>
    <col min="11758" max="11758" width="15.875" style="20" customWidth="1"/>
    <col min="11759" max="11759" width="11.75" style="20" customWidth="1"/>
    <col min="11760" max="11760" width="10.875" style="20" customWidth="1"/>
    <col min="11761" max="11951" width="17.5" style="20"/>
    <col min="11952" max="11952" width="2.375" style="20" bestFit="1" customWidth="1"/>
    <col min="11953" max="11953" width="9.5" style="20" customWidth="1"/>
    <col min="11954" max="11954" width="9" style="20" bestFit="1" customWidth="1"/>
    <col min="11955" max="11955" width="9.5" style="20" customWidth="1"/>
    <col min="11956" max="11956" width="9" style="20" bestFit="1" customWidth="1"/>
    <col min="11957" max="11957" width="16.625" style="20" bestFit="1" customWidth="1"/>
    <col min="11958" max="11958" width="6.125" style="20" customWidth="1"/>
    <col min="11959" max="11959" width="11.875" style="20" bestFit="1" customWidth="1"/>
    <col min="11960" max="11960" width="9.75" style="20" bestFit="1" customWidth="1"/>
    <col min="11961" max="11961" width="6.125" style="20" bestFit="1" customWidth="1"/>
    <col min="11962" max="11962" width="8.875" style="20" bestFit="1" customWidth="1"/>
    <col min="11963" max="11963" width="10.875" style="20" bestFit="1" customWidth="1"/>
    <col min="11964" max="11964" width="8.375" style="20" bestFit="1" customWidth="1"/>
    <col min="11965" max="11965" width="4.625" style="20" customWidth="1"/>
    <col min="11966" max="11966" width="16.5" style="20" customWidth="1"/>
    <col min="11967" max="11967" width="11.125" style="20" customWidth="1"/>
    <col min="11968" max="11968" width="4.625" style="20" customWidth="1"/>
    <col min="11969" max="11969" width="18.5" style="20" bestFit="1" customWidth="1"/>
    <col min="11970" max="11970" width="14.875" style="20" customWidth="1"/>
    <col min="11971" max="11971" width="11.75" style="20" customWidth="1"/>
    <col min="11972" max="11972" width="11" style="20" bestFit="1" customWidth="1"/>
    <col min="11973" max="11973" width="14.875" style="20" customWidth="1"/>
    <col min="11974" max="11974" width="13" style="20" bestFit="1" customWidth="1"/>
    <col min="11975" max="11975" width="18.5" style="20" bestFit="1" customWidth="1"/>
    <col min="11976" max="11977" width="10.125" style="20" bestFit="1" customWidth="1"/>
    <col min="11978" max="11978" width="10.875" style="20" bestFit="1" customWidth="1"/>
    <col min="11979" max="11979" width="10.125" style="20" bestFit="1" customWidth="1"/>
    <col min="11980" max="11980" width="11.125" style="20" customWidth="1"/>
    <col min="11981" max="11981" width="10.125" style="20" customWidth="1"/>
    <col min="11982" max="11982" width="13" style="20" bestFit="1" customWidth="1"/>
    <col min="11983" max="11983" width="9.875" style="20" customWidth="1"/>
    <col min="11984" max="11984" width="15.25" style="20" customWidth="1"/>
    <col min="11985" max="11985" width="13.625" style="20" bestFit="1" customWidth="1"/>
    <col min="11986" max="11986" width="11.75" style="20" customWidth="1"/>
    <col min="11987" max="11987" width="11" style="20" bestFit="1" customWidth="1"/>
    <col min="11988" max="11988" width="13.25" style="20" customWidth="1"/>
    <col min="11989" max="11989" width="11" style="20" bestFit="1" customWidth="1"/>
    <col min="11990" max="11990" width="14.875" style="20" customWidth="1"/>
    <col min="11991" max="11991" width="11.625" style="20" customWidth="1"/>
    <col min="11992" max="11992" width="14.875" style="20" customWidth="1"/>
    <col min="11993" max="11995" width="11.625" style="20" customWidth="1"/>
    <col min="11996" max="11996" width="13.25" style="20" customWidth="1"/>
    <col min="11997" max="11997" width="10.375" style="20" customWidth="1"/>
    <col min="11998" max="11998" width="13.875" style="20" bestFit="1" customWidth="1"/>
    <col min="11999" max="11999" width="13" style="20" bestFit="1" customWidth="1"/>
    <col min="12000" max="12000" width="9.625" style="20" customWidth="1"/>
    <col min="12001" max="12001" width="11.75" style="20" customWidth="1"/>
    <col min="12002" max="12002" width="13.125" style="20" customWidth="1"/>
    <col min="12003" max="12003" width="21" style="20" customWidth="1"/>
    <col min="12004" max="12004" width="9.875" style="20" customWidth="1"/>
    <col min="12005" max="12005" width="10.75" style="20" bestFit="1" customWidth="1"/>
    <col min="12006" max="12006" width="16.375" style="20" customWidth="1"/>
    <col min="12007" max="12007" width="13" style="20" bestFit="1" customWidth="1"/>
    <col min="12008" max="12008" width="16.375" style="20" customWidth="1"/>
    <col min="12009" max="12009" width="10.875" style="20" bestFit="1" customWidth="1"/>
    <col min="12010" max="12010" width="8.875" style="20" bestFit="1" customWidth="1"/>
    <col min="12011" max="12011" width="15.25" style="20" customWidth="1"/>
    <col min="12012" max="12012" width="8.875" style="20" customWidth="1"/>
    <col min="12013" max="12013" width="14.125" style="20" customWidth="1"/>
    <col min="12014" max="12014" width="15.875" style="20" customWidth="1"/>
    <col min="12015" max="12015" width="11.75" style="20" customWidth="1"/>
    <col min="12016" max="12016" width="10.875" style="20" customWidth="1"/>
    <col min="12017" max="12207" width="17.5" style="20"/>
    <col min="12208" max="12208" width="2.375" style="20" bestFit="1" customWidth="1"/>
    <col min="12209" max="12209" width="9.5" style="20" customWidth="1"/>
    <col min="12210" max="12210" width="9" style="20" bestFit="1" customWidth="1"/>
    <col min="12211" max="12211" width="9.5" style="20" customWidth="1"/>
    <col min="12212" max="12212" width="9" style="20" bestFit="1" customWidth="1"/>
    <col min="12213" max="12213" width="16.625" style="20" bestFit="1" customWidth="1"/>
    <col min="12214" max="12214" width="6.125" style="20" customWidth="1"/>
    <col min="12215" max="12215" width="11.875" style="20" bestFit="1" customWidth="1"/>
    <col min="12216" max="12216" width="9.75" style="20" bestFit="1" customWidth="1"/>
    <col min="12217" max="12217" width="6.125" style="20" bestFit="1" customWidth="1"/>
    <col min="12218" max="12218" width="8.875" style="20" bestFit="1" customWidth="1"/>
    <col min="12219" max="12219" width="10.875" style="20" bestFit="1" customWidth="1"/>
    <col min="12220" max="12220" width="8.375" style="20" bestFit="1" customWidth="1"/>
    <col min="12221" max="12221" width="4.625" style="20" customWidth="1"/>
    <col min="12222" max="12222" width="16.5" style="20" customWidth="1"/>
    <col min="12223" max="12223" width="11.125" style="20" customWidth="1"/>
    <col min="12224" max="12224" width="4.625" style="20" customWidth="1"/>
    <col min="12225" max="12225" width="18.5" style="20" bestFit="1" customWidth="1"/>
    <col min="12226" max="12226" width="14.875" style="20" customWidth="1"/>
    <col min="12227" max="12227" width="11.75" style="20" customWidth="1"/>
    <col min="12228" max="12228" width="11" style="20" bestFit="1" customWidth="1"/>
    <col min="12229" max="12229" width="14.875" style="20" customWidth="1"/>
    <col min="12230" max="12230" width="13" style="20" bestFit="1" customWidth="1"/>
    <col min="12231" max="12231" width="18.5" style="20" bestFit="1" customWidth="1"/>
    <col min="12232" max="12233" width="10.125" style="20" bestFit="1" customWidth="1"/>
    <col min="12234" max="12234" width="10.875" style="20" bestFit="1" customWidth="1"/>
    <col min="12235" max="12235" width="10.125" style="20" bestFit="1" customWidth="1"/>
    <col min="12236" max="12236" width="11.125" style="20" customWidth="1"/>
    <col min="12237" max="12237" width="10.125" style="20" customWidth="1"/>
    <col min="12238" max="12238" width="13" style="20" bestFit="1" customWidth="1"/>
    <col min="12239" max="12239" width="9.875" style="20" customWidth="1"/>
    <col min="12240" max="12240" width="15.25" style="20" customWidth="1"/>
    <col min="12241" max="12241" width="13.625" style="20" bestFit="1" customWidth="1"/>
    <col min="12242" max="12242" width="11.75" style="20" customWidth="1"/>
    <col min="12243" max="12243" width="11" style="20" bestFit="1" customWidth="1"/>
    <col min="12244" max="12244" width="13.25" style="20" customWidth="1"/>
    <col min="12245" max="12245" width="11" style="20" bestFit="1" customWidth="1"/>
    <col min="12246" max="12246" width="14.875" style="20" customWidth="1"/>
    <col min="12247" max="12247" width="11.625" style="20" customWidth="1"/>
    <col min="12248" max="12248" width="14.875" style="20" customWidth="1"/>
    <col min="12249" max="12251" width="11.625" style="20" customWidth="1"/>
    <col min="12252" max="12252" width="13.25" style="20" customWidth="1"/>
    <col min="12253" max="12253" width="10.375" style="20" customWidth="1"/>
    <col min="12254" max="12254" width="13.875" style="20" bestFit="1" customWidth="1"/>
    <col min="12255" max="12255" width="13" style="20" bestFit="1" customWidth="1"/>
    <col min="12256" max="12256" width="9.625" style="20" customWidth="1"/>
    <col min="12257" max="12257" width="11.75" style="20" customWidth="1"/>
    <col min="12258" max="12258" width="13.125" style="20" customWidth="1"/>
    <col min="12259" max="12259" width="21" style="20" customWidth="1"/>
    <col min="12260" max="12260" width="9.875" style="20" customWidth="1"/>
    <col min="12261" max="12261" width="10.75" style="20" bestFit="1" customWidth="1"/>
    <col min="12262" max="12262" width="16.375" style="20" customWidth="1"/>
    <col min="12263" max="12263" width="13" style="20" bestFit="1" customWidth="1"/>
    <col min="12264" max="12264" width="16.375" style="20" customWidth="1"/>
    <col min="12265" max="12265" width="10.875" style="20" bestFit="1" customWidth="1"/>
    <col min="12266" max="12266" width="8.875" style="20" bestFit="1" customWidth="1"/>
    <col min="12267" max="12267" width="15.25" style="20" customWidth="1"/>
    <col min="12268" max="12268" width="8.875" style="20" customWidth="1"/>
    <col min="12269" max="12269" width="14.125" style="20" customWidth="1"/>
    <col min="12270" max="12270" width="15.875" style="20" customWidth="1"/>
    <col min="12271" max="12271" width="11.75" style="20" customWidth="1"/>
    <col min="12272" max="12272" width="10.875" style="20" customWidth="1"/>
    <col min="12273" max="12463" width="17.5" style="20"/>
    <col min="12464" max="12464" width="2.375" style="20" bestFit="1" customWidth="1"/>
    <col min="12465" max="12465" width="9.5" style="20" customWidth="1"/>
    <col min="12466" max="12466" width="9" style="20" bestFit="1" customWidth="1"/>
    <col min="12467" max="12467" width="9.5" style="20" customWidth="1"/>
    <col min="12468" max="12468" width="9" style="20" bestFit="1" customWidth="1"/>
    <col min="12469" max="12469" width="16.625" style="20" bestFit="1" customWidth="1"/>
    <col min="12470" max="12470" width="6.125" style="20" customWidth="1"/>
    <col min="12471" max="12471" width="11.875" style="20" bestFit="1" customWidth="1"/>
    <col min="12472" max="12472" width="9.75" style="20" bestFit="1" customWidth="1"/>
    <col min="12473" max="12473" width="6.125" style="20" bestFit="1" customWidth="1"/>
    <col min="12474" max="12474" width="8.875" style="20" bestFit="1" customWidth="1"/>
    <col min="12475" max="12475" width="10.875" style="20" bestFit="1" customWidth="1"/>
    <col min="12476" max="12476" width="8.375" style="20" bestFit="1" customWidth="1"/>
    <col min="12477" max="12477" width="4.625" style="20" customWidth="1"/>
    <col min="12478" max="12478" width="16.5" style="20" customWidth="1"/>
    <col min="12479" max="12479" width="11.125" style="20" customWidth="1"/>
    <col min="12480" max="12480" width="4.625" style="20" customWidth="1"/>
    <col min="12481" max="12481" width="18.5" style="20" bestFit="1" customWidth="1"/>
    <col min="12482" max="12482" width="14.875" style="20" customWidth="1"/>
    <col min="12483" max="12483" width="11.75" style="20" customWidth="1"/>
    <col min="12484" max="12484" width="11" style="20" bestFit="1" customWidth="1"/>
    <col min="12485" max="12485" width="14.875" style="20" customWidth="1"/>
    <col min="12486" max="12486" width="13" style="20" bestFit="1" customWidth="1"/>
    <col min="12487" max="12487" width="18.5" style="20" bestFit="1" customWidth="1"/>
    <col min="12488" max="12489" width="10.125" style="20" bestFit="1" customWidth="1"/>
    <col min="12490" max="12490" width="10.875" style="20" bestFit="1" customWidth="1"/>
    <col min="12491" max="12491" width="10.125" style="20" bestFit="1" customWidth="1"/>
    <col min="12492" max="12492" width="11.125" style="20" customWidth="1"/>
    <col min="12493" max="12493" width="10.125" style="20" customWidth="1"/>
    <col min="12494" max="12494" width="13" style="20" bestFit="1" customWidth="1"/>
    <col min="12495" max="12495" width="9.875" style="20" customWidth="1"/>
    <col min="12496" max="12496" width="15.25" style="20" customWidth="1"/>
    <col min="12497" max="12497" width="13.625" style="20" bestFit="1" customWidth="1"/>
    <col min="12498" max="12498" width="11.75" style="20" customWidth="1"/>
    <col min="12499" max="12499" width="11" style="20" bestFit="1" customWidth="1"/>
    <col min="12500" max="12500" width="13.25" style="20" customWidth="1"/>
    <col min="12501" max="12501" width="11" style="20" bestFit="1" customWidth="1"/>
    <col min="12502" max="12502" width="14.875" style="20" customWidth="1"/>
    <col min="12503" max="12503" width="11.625" style="20" customWidth="1"/>
    <col min="12504" max="12504" width="14.875" style="20" customWidth="1"/>
    <col min="12505" max="12507" width="11.625" style="20" customWidth="1"/>
    <col min="12508" max="12508" width="13.25" style="20" customWidth="1"/>
    <col min="12509" max="12509" width="10.375" style="20" customWidth="1"/>
    <col min="12510" max="12510" width="13.875" style="20" bestFit="1" customWidth="1"/>
    <col min="12511" max="12511" width="13" style="20" bestFit="1" customWidth="1"/>
    <col min="12512" max="12512" width="9.625" style="20" customWidth="1"/>
    <col min="12513" max="12513" width="11.75" style="20" customWidth="1"/>
    <col min="12514" max="12514" width="13.125" style="20" customWidth="1"/>
    <col min="12515" max="12515" width="21" style="20" customWidth="1"/>
    <col min="12516" max="12516" width="9.875" style="20" customWidth="1"/>
    <col min="12517" max="12517" width="10.75" style="20" bestFit="1" customWidth="1"/>
    <col min="12518" max="12518" width="16.375" style="20" customWidth="1"/>
    <col min="12519" max="12519" width="13" style="20" bestFit="1" customWidth="1"/>
    <col min="12520" max="12520" width="16.375" style="20" customWidth="1"/>
    <col min="12521" max="12521" width="10.875" style="20" bestFit="1" customWidth="1"/>
    <col min="12522" max="12522" width="8.875" style="20" bestFit="1" customWidth="1"/>
    <col min="12523" max="12523" width="15.25" style="20" customWidth="1"/>
    <col min="12524" max="12524" width="8.875" style="20" customWidth="1"/>
    <col min="12525" max="12525" width="14.125" style="20" customWidth="1"/>
    <col min="12526" max="12526" width="15.875" style="20" customWidth="1"/>
    <col min="12527" max="12527" width="11.75" style="20" customWidth="1"/>
    <col min="12528" max="12528" width="10.875" style="20" customWidth="1"/>
    <col min="12529" max="12719" width="17.5" style="20"/>
    <col min="12720" max="12720" width="2.375" style="20" bestFit="1" customWidth="1"/>
    <col min="12721" max="12721" width="9.5" style="20" customWidth="1"/>
    <col min="12722" max="12722" width="9" style="20" bestFit="1" customWidth="1"/>
    <col min="12723" max="12723" width="9.5" style="20" customWidth="1"/>
    <col min="12724" max="12724" width="9" style="20" bestFit="1" customWidth="1"/>
    <col min="12725" max="12725" width="16.625" style="20" bestFit="1" customWidth="1"/>
    <col min="12726" max="12726" width="6.125" style="20" customWidth="1"/>
    <col min="12727" max="12727" width="11.875" style="20" bestFit="1" customWidth="1"/>
    <col min="12728" max="12728" width="9.75" style="20" bestFit="1" customWidth="1"/>
    <col min="12729" max="12729" width="6.125" style="20" bestFit="1" customWidth="1"/>
    <col min="12730" max="12730" width="8.875" style="20" bestFit="1" customWidth="1"/>
    <col min="12731" max="12731" width="10.875" style="20" bestFit="1" customWidth="1"/>
    <col min="12732" max="12732" width="8.375" style="20" bestFit="1" customWidth="1"/>
    <col min="12733" max="12733" width="4.625" style="20" customWidth="1"/>
    <col min="12734" max="12734" width="16.5" style="20" customWidth="1"/>
    <col min="12735" max="12735" width="11.125" style="20" customWidth="1"/>
    <col min="12736" max="12736" width="4.625" style="20" customWidth="1"/>
    <col min="12737" max="12737" width="18.5" style="20" bestFit="1" customWidth="1"/>
    <col min="12738" max="12738" width="14.875" style="20" customWidth="1"/>
    <col min="12739" max="12739" width="11.75" style="20" customWidth="1"/>
    <col min="12740" max="12740" width="11" style="20" bestFit="1" customWidth="1"/>
    <col min="12741" max="12741" width="14.875" style="20" customWidth="1"/>
    <col min="12742" max="12742" width="13" style="20" bestFit="1" customWidth="1"/>
    <col min="12743" max="12743" width="18.5" style="20" bestFit="1" customWidth="1"/>
    <col min="12744" max="12745" width="10.125" style="20" bestFit="1" customWidth="1"/>
    <col min="12746" max="12746" width="10.875" style="20" bestFit="1" customWidth="1"/>
    <col min="12747" max="12747" width="10.125" style="20" bestFit="1" customWidth="1"/>
    <col min="12748" max="12748" width="11.125" style="20" customWidth="1"/>
    <col min="12749" max="12749" width="10.125" style="20" customWidth="1"/>
    <col min="12750" max="12750" width="13" style="20" bestFit="1" customWidth="1"/>
    <col min="12751" max="12751" width="9.875" style="20" customWidth="1"/>
    <col min="12752" max="12752" width="15.25" style="20" customWidth="1"/>
    <col min="12753" max="12753" width="13.625" style="20" bestFit="1" customWidth="1"/>
    <col min="12754" max="12754" width="11.75" style="20" customWidth="1"/>
    <col min="12755" max="12755" width="11" style="20" bestFit="1" customWidth="1"/>
    <col min="12756" max="12756" width="13.25" style="20" customWidth="1"/>
    <col min="12757" max="12757" width="11" style="20" bestFit="1" customWidth="1"/>
    <col min="12758" max="12758" width="14.875" style="20" customWidth="1"/>
    <col min="12759" max="12759" width="11.625" style="20" customWidth="1"/>
    <col min="12760" max="12760" width="14.875" style="20" customWidth="1"/>
    <col min="12761" max="12763" width="11.625" style="20" customWidth="1"/>
    <col min="12764" max="12764" width="13.25" style="20" customWidth="1"/>
    <col min="12765" max="12765" width="10.375" style="20" customWidth="1"/>
    <col min="12766" max="12766" width="13.875" style="20" bestFit="1" customWidth="1"/>
    <col min="12767" max="12767" width="13" style="20" bestFit="1" customWidth="1"/>
    <col min="12768" max="12768" width="9.625" style="20" customWidth="1"/>
    <col min="12769" max="12769" width="11.75" style="20" customWidth="1"/>
    <col min="12770" max="12770" width="13.125" style="20" customWidth="1"/>
    <col min="12771" max="12771" width="21" style="20" customWidth="1"/>
    <col min="12772" max="12772" width="9.875" style="20" customWidth="1"/>
    <col min="12773" max="12773" width="10.75" style="20" bestFit="1" customWidth="1"/>
    <col min="12774" max="12774" width="16.375" style="20" customWidth="1"/>
    <col min="12775" max="12775" width="13" style="20" bestFit="1" customWidth="1"/>
    <col min="12776" max="12776" width="16.375" style="20" customWidth="1"/>
    <col min="12777" max="12777" width="10.875" style="20" bestFit="1" customWidth="1"/>
    <col min="12778" max="12778" width="8.875" style="20" bestFit="1" customWidth="1"/>
    <col min="12779" max="12779" width="15.25" style="20" customWidth="1"/>
    <col min="12780" max="12780" width="8.875" style="20" customWidth="1"/>
    <col min="12781" max="12781" width="14.125" style="20" customWidth="1"/>
    <col min="12782" max="12782" width="15.875" style="20" customWidth="1"/>
    <col min="12783" max="12783" width="11.75" style="20" customWidth="1"/>
    <col min="12784" max="12784" width="10.875" style="20" customWidth="1"/>
    <col min="12785" max="12975" width="17.5" style="20"/>
    <col min="12976" max="12976" width="2.375" style="20" bestFit="1" customWidth="1"/>
    <col min="12977" max="12977" width="9.5" style="20" customWidth="1"/>
    <col min="12978" max="12978" width="9" style="20" bestFit="1" customWidth="1"/>
    <col min="12979" max="12979" width="9.5" style="20" customWidth="1"/>
    <col min="12980" max="12980" width="9" style="20" bestFit="1" customWidth="1"/>
    <col min="12981" max="12981" width="16.625" style="20" bestFit="1" customWidth="1"/>
    <col min="12982" max="12982" width="6.125" style="20" customWidth="1"/>
    <col min="12983" max="12983" width="11.875" style="20" bestFit="1" customWidth="1"/>
    <col min="12984" max="12984" width="9.75" style="20" bestFit="1" customWidth="1"/>
    <col min="12985" max="12985" width="6.125" style="20" bestFit="1" customWidth="1"/>
    <col min="12986" max="12986" width="8.875" style="20" bestFit="1" customWidth="1"/>
    <col min="12987" max="12987" width="10.875" style="20" bestFit="1" customWidth="1"/>
    <col min="12988" max="12988" width="8.375" style="20" bestFit="1" customWidth="1"/>
    <col min="12989" max="12989" width="4.625" style="20" customWidth="1"/>
    <col min="12990" max="12990" width="16.5" style="20" customWidth="1"/>
    <col min="12991" max="12991" width="11.125" style="20" customWidth="1"/>
    <col min="12992" max="12992" width="4.625" style="20" customWidth="1"/>
    <col min="12993" max="12993" width="18.5" style="20" bestFit="1" customWidth="1"/>
    <col min="12994" max="12994" width="14.875" style="20" customWidth="1"/>
    <col min="12995" max="12995" width="11.75" style="20" customWidth="1"/>
    <col min="12996" max="12996" width="11" style="20" bestFit="1" customWidth="1"/>
    <col min="12997" max="12997" width="14.875" style="20" customWidth="1"/>
    <col min="12998" max="12998" width="13" style="20" bestFit="1" customWidth="1"/>
    <col min="12999" max="12999" width="18.5" style="20" bestFit="1" customWidth="1"/>
    <col min="13000" max="13001" width="10.125" style="20" bestFit="1" customWidth="1"/>
    <col min="13002" max="13002" width="10.875" style="20" bestFit="1" customWidth="1"/>
    <col min="13003" max="13003" width="10.125" style="20" bestFit="1" customWidth="1"/>
    <col min="13004" max="13004" width="11.125" style="20" customWidth="1"/>
    <col min="13005" max="13005" width="10.125" style="20" customWidth="1"/>
    <col min="13006" max="13006" width="13" style="20" bestFit="1" customWidth="1"/>
    <col min="13007" max="13007" width="9.875" style="20" customWidth="1"/>
    <col min="13008" max="13008" width="15.25" style="20" customWidth="1"/>
    <col min="13009" max="13009" width="13.625" style="20" bestFit="1" customWidth="1"/>
    <col min="13010" max="13010" width="11.75" style="20" customWidth="1"/>
    <col min="13011" max="13011" width="11" style="20" bestFit="1" customWidth="1"/>
    <col min="13012" max="13012" width="13.25" style="20" customWidth="1"/>
    <col min="13013" max="13013" width="11" style="20" bestFit="1" customWidth="1"/>
    <col min="13014" max="13014" width="14.875" style="20" customWidth="1"/>
    <col min="13015" max="13015" width="11.625" style="20" customWidth="1"/>
    <col min="13016" max="13016" width="14.875" style="20" customWidth="1"/>
    <col min="13017" max="13019" width="11.625" style="20" customWidth="1"/>
    <col min="13020" max="13020" width="13.25" style="20" customWidth="1"/>
    <col min="13021" max="13021" width="10.375" style="20" customWidth="1"/>
    <col min="13022" max="13022" width="13.875" style="20" bestFit="1" customWidth="1"/>
    <col min="13023" max="13023" width="13" style="20" bestFit="1" customWidth="1"/>
    <col min="13024" max="13024" width="9.625" style="20" customWidth="1"/>
    <col min="13025" max="13025" width="11.75" style="20" customWidth="1"/>
    <col min="13026" max="13026" width="13.125" style="20" customWidth="1"/>
    <col min="13027" max="13027" width="21" style="20" customWidth="1"/>
    <col min="13028" max="13028" width="9.875" style="20" customWidth="1"/>
    <col min="13029" max="13029" width="10.75" style="20" bestFit="1" customWidth="1"/>
    <col min="13030" max="13030" width="16.375" style="20" customWidth="1"/>
    <col min="13031" max="13031" width="13" style="20" bestFit="1" customWidth="1"/>
    <col min="13032" max="13032" width="16.375" style="20" customWidth="1"/>
    <col min="13033" max="13033" width="10.875" style="20" bestFit="1" customWidth="1"/>
    <col min="13034" max="13034" width="8.875" style="20" bestFit="1" customWidth="1"/>
    <col min="13035" max="13035" width="15.25" style="20" customWidth="1"/>
    <col min="13036" max="13036" width="8.875" style="20" customWidth="1"/>
    <col min="13037" max="13037" width="14.125" style="20" customWidth="1"/>
    <col min="13038" max="13038" width="15.875" style="20" customWidth="1"/>
    <col min="13039" max="13039" width="11.75" style="20" customWidth="1"/>
    <col min="13040" max="13040" width="10.875" style="20" customWidth="1"/>
    <col min="13041" max="13231" width="17.5" style="20"/>
    <col min="13232" max="13232" width="2.375" style="20" bestFit="1" customWidth="1"/>
    <col min="13233" max="13233" width="9.5" style="20" customWidth="1"/>
    <col min="13234" max="13234" width="9" style="20" bestFit="1" customWidth="1"/>
    <col min="13235" max="13235" width="9.5" style="20" customWidth="1"/>
    <col min="13236" max="13236" width="9" style="20" bestFit="1" customWidth="1"/>
    <col min="13237" max="13237" width="16.625" style="20" bestFit="1" customWidth="1"/>
    <col min="13238" max="13238" width="6.125" style="20" customWidth="1"/>
    <col min="13239" max="13239" width="11.875" style="20" bestFit="1" customWidth="1"/>
    <col min="13240" max="13240" width="9.75" style="20" bestFit="1" customWidth="1"/>
    <col min="13241" max="13241" width="6.125" style="20" bestFit="1" customWidth="1"/>
    <col min="13242" max="13242" width="8.875" style="20" bestFit="1" customWidth="1"/>
    <col min="13243" max="13243" width="10.875" style="20" bestFit="1" customWidth="1"/>
    <col min="13244" max="13244" width="8.375" style="20" bestFit="1" customWidth="1"/>
    <col min="13245" max="13245" width="4.625" style="20" customWidth="1"/>
    <col min="13246" max="13246" width="16.5" style="20" customWidth="1"/>
    <col min="13247" max="13247" width="11.125" style="20" customWidth="1"/>
    <col min="13248" max="13248" width="4.625" style="20" customWidth="1"/>
    <col min="13249" max="13249" width="18.5" style="20" bestFit="1" customWidth="1"/>
    <col min="13250" max="13250" width="14.875" style="20" customWidth="1"/>
    <col min="13251" max="13251" width="11.75" style="20" customWidth="1"/>
    <col min="13252" max="13252" width="11" style="20" bestFit="1" customWidth="1"/>
    <col min="13253" max="13253" width="14.875" style="20" customWidth="1"/>
    <col min="13254" max="13254" width="13" style="20" bestFit="1" customWidth="1"/>
    <col min="13255" max="13255" width="18.5" style="20" bestFit="1" customWidth="1"/>
    <col min="13256" max="13257" width="10.125" style="20" bestFit="1" customWidth="1"/>
    <col min="13258" max="13258" width="10.875" style="20" bestFit="1" customWidth="1"/>
    <col min="13259" max="13259" width="10.125" style="20" bestFit="1" customWidth="1"/>
    <col min="13260" max="13260" width="11.125" style="20" customWidth="1"/>
    <col min="13261" max="13261" width="10.125" style="20" customWidth="1"/>
    <col min="13262" max="13262" width="13" style="20" bestFit="1" customWidth="1"/>
    <col min="13263" max="13263" width="9.875" style="20" customWidth="1"/>
    <col min="13264" max="13264" width="15.25" style="20" customWidth="1"/>
    <col min="13265" max="13265" width="13.625" style="20" bestFit="1" customWidth="1"/>
    <col min="13266" max="13266" width="11.75" style="20" customWidth="1"/>
    <col min="13267" max="13267" width="11" style="20" bestFit="1" customWidth="1"/>
    <col min="13268" max="13268" width="13.25" style="20" customWidth="1"/>
    <col min="13269" max="13269" width="11" style="20" bestFit="1" customWidth="1"/>
    <col min="13270" max="13270" width="14.875" style="20" customWidth="1"/>
    <col min="13271" max="13271" width="11.625" style="20" customWidth="1"/>
    <col min="13272" max="13272" width="14.875" style="20" customWidth="1"/>
    <col min="13273" max="13275" width="11.625" style="20" customWidth="1"/>
    <col min="13276" max="13276" width="13.25" style="20" customWidth="1"/>
    <col min="13277" max="13277" width="10.375" style="20" customWidth="1"/>
    <col min="13278" max="13278" width="13.875" style="20" bestFit="1" customWidth="1"/>
    <col min="13279" max="13279" width="13" style="20" bestFit="1" customWidth="1"/>
    <col min="13280" max="13280" width="9.625" style="20" customWidth="1"/>
    <col min="13281" max="13281" width="11.75" style="20" customWidth="1"/>
    <col min="13282" max="13282" width="13.125" style="20" customWidth="1"/>
    <col min="13283" max="13283" width="21" style="20" customWidth="1"/>
    <col min="13284" max="13284" width="9.875" style="20" customWidth="1"/>
    <col min="13285" max="13285" width="10.75" style="20" bestFit="1" customWidth="1"/>
    <col min="13286" max="13286" width="16.375" style="20" customWidth="1"/>
    <col min="13287" max="13287" width="13" style="20" bestFit="1" customWidth="1"/>
    <col min="13288" max="13288" width="16.375" style="20" customWidth="1"/>
    <col min="13289" max="13289" width="10.875" style="20" bestFit="1" customWidth="1"/>
    <col min="13290" max="13290" width="8.875" style="20" bestFit="1" customWidth="1"/>
    <col min="13291" max="13291" width="15.25" style="20" customWidth="1"/>
    <col min="13292" max="13292" width="8.875" style="20" customWidth="1"/>
    <col min="13293" max="13293" width="14.125" style="20" customWidth="1"/>
    <col min="13294" max="13294" width="15.875" style="20" customWidth="1"/>
    <col min="13295" max="13295" width="11.75" style="20" customWidth="1"/>
    <col min="13296" max="13296" width="10.875" style="20" customWidth="1"/>
    <col min="13297" max="13487" width="17.5" style="20"/>
    <col min="13488" max="13488" width="2.375" style="20" bestFit="1" customWidth="1"/>
    <col min="13489" max="13489" width="9.5" style="20" customWidth="1"/>
    <col min="13490" max="13490" width="9" style="20" bestFit="1" customWidth="1"/>
    <col min="13491" max="13491" width="9.5" style="20" customWidth="1"/>
    <col min="13492" max="13492" width="9" style="20" bestFit="1" customWidth="1"/>
    <col min="13493" max="13493" width="16.625" style="20" bestFit="1" customWidth="1"/>
    <col min="13494" max="13494" width="6.125" style="20" customWidth="1"/>
    <col min="13495" max="13495" width="11.875" style="20" bestFit="1" customWidth="1"/>
    <col min="13496" max="13496" width="9.75" style="20" bestFit="1" customWidth="1"/>
    <col min="13497" max="13497" width="6.125" style="20" bestFit="1" customWidth="1"/>
    <col min="13498" max="13498" width="8.875" style="20" bestFit="1" customWidth="1"/>
    <col min="13499" max="13499" width="10.875" style="20" bestFit="1" customWidth="1"/>
    <col min="13500" max="13500" width="8.375" style="20" bestFit="1" customWidth="1"/>
    <col min="13501" max="13501" width="4.625" style="20" customWidth="1"/>
    <col min="13502" max="13502" width="16.5" style="20" customWidth="1"/>
    <col min="13503" max="13503" width="11.125" style="20" customWidth="1"/>
    <col min="13504" max="13504" width="4.625" style="20" customWidth="1"/>
    <col min="13505" max="13505" width="18.5" style="20" bestFit="1" customWidth="1"/>
    <col min="13506" max="13506" width="14.875" style="20" customWidth="1"/>
    <col min="13507" max="13507" width="11.75" style="20" customWidth="1"/>
    <col min="13508" max="13508" width="11" style="20" bestFit="1" customWidth="1"/>
    <col min="13509" max="13509" width="14.875" style="20" customWidth="1"/>
    <col min="13510" max="13510" width="13" style="20" bestFit="1" customWidth="1"/>
    <col min="13511" max="13511" width="18.5" style="20" bestFit="1" customWidth="1"/>
    <col min="13512" max="13513" width="10.125" style="20" bestFit="1" customWidth="1"/>
    <col min="13514" max="13514" width="10.875" style="20" bestFit="1" customWidth="1"/>
    <col min="13515" max="13515" width="10.125" style="20" bestFit="1" customWidth="1"/>
    <col min="13516" max="13516" width="11.125" style="20" customWidth="1"/>
    <col min="13517" max="13517" width="10.125" style="20" customWidth="1"/>
    <col min="13518" max="13518" width="13" style="20" bestFit="1" customWidth="1"/>
    <col min="13519" max="13519" width="9.875" style="20" customWidth="1"/>
    <col min="13520" max="13520" width="15.25" style="20" customWidth="1"/>
    <col min="13521" max="13521" width="13.625" style="20" bestFit="1" customWidth="1"/>
    <col min="13522" max="13522" width="11.75" style="20" customWidth="1"/>
    <col min="13523" max="13523" width="11" style="20" bestFit="1" customWidth="1"/>
    <col min="13524" max="13524" width="13.25" style="20" customWidth="1"/>
    <col min="13525" max="13525" width="11" style="20" bestFit="1" customWidth="1"/>
    <col min="13526" max="13526" width="14.875" style="20" customWidth="1"/>
    <col min="13527" max="13527" width="11.625" style="20" customWidth="1"/>
    <col min="13528" max="13528" width="14.875" style="20" customWidth="1"/>
    <col min="13529" max="13531" width="11.625" style="20" customWidth="1"/>
    <col min="13532" max="13532" width="13.25" style="20" customWidth="1"/>
    <col min="13533" max="13533" width="10.375" style="20" customWidth="1"/>
    <col min="13534" max="13534" width="13.875" style="20" bestFit="1" customWidth="1"/>
    <col min="13535" max="13535" width="13" style="20" bestFit="1" customWidth="1"/>
    <col min="13536" max="13536" width="9.625" style="20" customWidth="1"/>
    <col min="13537" max="13537" width="11.75" style="20" customWidth="1"/>
    <col min="13538" max="13538" width="13.125" style="20" customWidth="1"/>
    <col min="13539" max="13539" width="21" style="20" customWidth="1"/>
    <col min="13540" max="13540" width="9.875" style="20" customWidth="1"/>
    <col min="13541" max="13541" width="10.75" style="20" bestFit="1" customWidth="1"/>
    <col min="13542" max="13542" width="16.375" style="20" customWidth="1"/>
    <col min="13543" max="13543" width="13" style="20" bestFit="1" customWidth="1"/>
    <col min="13544" max="13544" width="16.375" style="20" customWidth="1"/>
    <col min="13545" max="13545" width="10.875" style="20" bestFit="1" customWidth="1"/>
    <col min="13546" max="13546" width="8.875" style="20" bestFit="1" customWidth="1"/>
    <col min="13547" max="13547" width="15.25" style="20" customWidth="1"/>
    <col min="13548" max="13548" width="8.875" style="20" customWidth="1"/>
    <col min="13549" max="13549" width="14.125" style="20" customWidth="1"/>
    <col min="13550" max="13550" width="15.875" style="20" customWidth="1"/>
    <col min="13551" max="13551" width="11.75" style="20" customWidth="1"/>
    <col min="13552" max="13552" width="10.875" style="20" customWidth="1"/>
    <col min="13553" max="13743" width="17.5" style="20"/>
    <col min="13744" max="13744" width="2.375" style="20" bestFit="1" customWidth="1"/>
    <col min="13745" max="13745" width="9.5" style="20" customWidth="1"/>
    <col min="13746" max="13746" width="9" style="20" bestFit="1" customWidth="1"/>
    <col min="13747" max="13747" width="9.5" style="20" customWidth="1"/>
    <col min="13748" max="13748" width="9" style="20" bestFit="1" customWidth="1"/>
    <col min="13749" max="13749" width="16.625" style="20" bestFit="1" customWidth="1"/>
    <col min="13750" max="13750" width="6.125" style="20" customWidth="1"/>
    <col min="13751" max="13751" width="11.875" style="20" bestFit="1" customWidth="1"/>
    <col min="13752" max="13752" width="9.75" style="20" bestFit="1" customWidth="1"/>
    <col min="13753" max="13753" width="6.125" style="20" bestFit="1" customWidth="1"/>
    <col min="13754" max="13754" width="8.875" style="20" bestFit="1" customWidth="1"/>
    <col min="13755" max="13755" width="10.875" style="20" bestFit="1" customWidth="1"/>
    <col min="13756" max="13756" width="8.375" style="20" bestFit="1" customWidth="1"/>
    <col min="13757" max="13757" width="4.625" style="20" customWidth="1"/>
    <col min="13758" max="13758" width="16.5" style="20" customWidth="1"/>
    <col min="13759" max="13759" width="11.125" style="20" customWidth="1"/>
    <col min="13760" max="13760" width="4.625" style="20" customWidth="1"/>
    <col min="13761" max="13761" width="18.5" style="20" bestFit="1" customWidth="1"/>
    <col min="13762" max="13762" width="14.875" style="20" customWidth="1"/>
    <col min="13763" max="13763" width="11.75" style="20" customWidth="1"/>
    <col min="13764" max="13764" width="11" style="20" bestFit="1" customWidth="1"/>
    <col min="13765" max="13765" width="14.875" style="20" customWidth="1"/>
    <col min="13766" max="13766" width="13" style="20" bestFit="1" customWidth="1"/>
    <col min="13767" max="13767" width="18.5" style="20" bestFit="1" customWidth="1"/>
    <col min="13768" max="13769" width="10.125" style="20" bestFit="1" customWidth="1"/>
    <col min="13770" max="13770" width="10.875" style="20" bestFit="1" customWidth="1"/>
    <col min="13771" max="13771" width="10.125" style="20" bestFit="1" customWidth="1"/>
    <col min="13772" max="13772" width="11.125" style="20" customWidth="1"/>
    <col min="13773" max="13773" width="10.125" style="20" customWidth="1"/>
    <col min="13774" max="13774" width="13" style="20" bestFit="1" customWidth="1"/>
    <col min="13775" max="13775" width="9.875" style="20" customWidth="1"/>
    <col min="13776" max="13776" width="15.25" style="20" customWidth="1"/>
    <col min="13777" max="13777" width="13.625" style="20" bestFit="1" customWidth="1"/>
    <col min="13778" max="13778" width="11.75" style="20" customWidth="1"/>
    <col min="13779" max="13779" width="11" style="20" bestFit="1" customWidth="1"/>
    <col min="13780" max="13780" width="13.25" style="20" customWidth="1"/>
    <col min="13781" max="13781" width="11" style="20" bestFit="1" customWidth="1"/>
    <col min="13782" max="13782" width="14.875" style="20" customWidth="1"/>
    <col min="13783" max="13783" width="11.625" style="20" customWidth="1"/>
    <col min="13784" max="13784" width="14.875" style="20" customWidth="1"/>
    <col min="13785" max="13787" width="11.625" style="20" customWidth="1"/>
    <col min="13788" max="13788" width="13.25" style="20" customWidth="1"/>
    <col min="13789" max="13789" width="10.375" style="20" customWidth="1"/>
    <col min="13790" max="13790" width="13.875" style="20" bestFit="1" customWidth="1"/>
    <col min="13791" max="13791" width="13" style="20" bestFit="1" customWidth="1"/>
    <col min="13792" max="13792" width="9.625" style="20" customWidth="1"/>
    <col min="13793" max="13793" width="11.75" style="20" customWidth="1"/>
    <col min="13794" max="13794" width="13.125" style="20" customWidth="1"/>
    <col min="13795" max="13795" width="21" style="20" customWidth="1"/>
    <col min="13796" max="13796" width="9.875" style="20" customWidth="1"/>
    <col min="13797" max="13797" width="10.75" style="20" bestFit="1" customWidth="1"/>
    <col min="13798" max="13798" width="16.375" style="20" customWidth="1"/>
    <col min="13799" max="13799" width="13" style="20" bestFit="1" customWidth="1"/>
    <col min="13800" max="13800" width="16.375" style="20" customWidth="1"/>
    <col min="13801" max="13801" width="10.875" style="20" bestFit="1" customWidth="1"/>
    <col min="13802" max="13802" width="8.875" style="20" bestFit="1" customWidth="1"/>
    <col min="13803" max="13803" width="15.25" style="20" customWidth="1"/>
    <col min="13804" max="13804" width="8.875" style="20" customWidth="1"/>
    <col min="13805" max="13805" width="14.125" style="20" customWidth="1"/>
    <col min="13806" max="13806" width="15.875" style="20" customWidth="1"/>
    <col min="13807" max="13807" width="11.75" style="20" customWidth="1"/>
    <col min="13808" max="13808" width="10.875" style="20" customWidth="1"/>
    <col min="13809" max="13999" width="17.5" style="20"/>
    <col min="14000" max="14000" width="2.375" style="20" bestFit="1" customWidth="1"/>
    <col min="14001" max="14001" width="9.5" style="20" customWidth="1"/>
    <col min="14002" max="14002" width="9" style="20" bestFit="1" customWidth="1"/>
    <col min="14003" max="14003" width="9.5" style="20" customWidth="1"/>
    <col min="14004" max="14004" width="9" style="20" bestFit="1" customWidth="1"/>
    <col min="14005" max="14005" width="16.625" style="20" bestFit="1" customWidth="1"/>
    <col min="14006" max="14006" width="6.125" style="20" customWidth="1"/>
    <col min="14007" max="14007" width="11.875" style="20" bestFit="1" customWidth="1"/>
    <col min="14008" max="14008" width="9.75" style="20" bestFit="1" customWidth="1"/>
    <col min="14009" max="14009" width="6.125" style="20" bestFit="1" customWidth="1"/>
    <col min="14010" max="14010" width="8.875" style="20" bestFit="1" customWidth="1"/>
    <col min="14011" max="14011" width="10.875" style="20" bestFit="1" customWidth="1"/>
    <col min="14012" max="14012" width="8.375" style="20" bestFit="1" customWidth="1"/>
    <col min="14013" max="14013" width="4.625" style="20" customWidth="1"/>
    <col min="14014" max="14014" width="16.5" style="20" customWidth="1"/>
    <col min="14015" max="14015" width="11.125" style="20" customWidth="1"/>
    <col min="14016" max="14016" width="4.625" style="20" customWidth="1"/>
    <col min="14017" max="14017" width="18.5" style="20" bestFit="1" customWidth="1"/>
    <col min="14018" max="14018" width="14.875" style="20" customWidth="1"/>
    <col min="14019" max="14019" width="11.75" style="20" customWidth="1"/>
    <col min="14020" max="14020" width="11" style="20" bestFit="1" customWidth="1"/>
    <col min="14021" max="14021" width="14.875" style="20" customWidth="1"/>
    <col min="14022" max="14022" width="13" style="20" bestFit="1" customWidth="1"/>
    <col min="14023" max="14023" width="18.5" style="20" bestFit="1" customWidth="1"/>
    <col min="14024" max="14025" width="10.125" style="20" bestFit="1" customWidth="1"/>
    <col min="14026" max="14026" width="10.875" style="20" bestFit="1" customWidth="1"/>
    <col min="14027" max="14027" width="10.125" style="20" bestFit="1" customWidth="1"/>
    <col min="14028" max="14028" width="11.125" style="20" customWidth="1"/>
    <col min="14029" max="14029" width="10.125" style="20" customWidth="1"/>
    <col min="14030" max="14030" width="13" style="20" bestFit="1" customWidth="1"/>
    <col min="14031" max="14031" width="9.875" style="20" customWidth="1"/>
    <col min="14032" max="14032" width="15.25" style="20" customWidth="1"/>
    <col min="14033" max="14033" width="13.625" style="20" bestFit="1" customWidth="1"/>
    <col min="14034" max="14034" width="11.75" style="20" customWidth="1"/>
    <col min="14035" max="14035" width="11" style="20" bestFit="1" customWidth="1"/>
    <col min="14036" max="14036" width="13.25" style="20" customWidth="1"/>
    <col min="14037" max="14037" width="11" style="20" bestFit="1" customWidth="1"/>
    <col min="14038" max="14038" width="14.875" style="20" customWidth="1"/>
    <col min="14039" max="14039" width="11.625" style="20" customWidth="1"/>
    <col min="14040" max="14040" width="14.875" style="20" customWidth="1"/>
    <col min="14041" max="14043" width="11.625" style="20" customWidth="1"/>
    <col min="14044" max="14044" width="13.25" style="20" customWidth="1"/>
    <col min="14045" max="14045" width="10.375" style="20" customWidth="1"/>
    <col min="14046" max="14046" width="13.875" style="20" bestFit="1" customWidth="1"/>
    <col min="14047" max="14047" width="13" style="20" bestFit="1" customWidth="1"/>
    <col min="14048" max="14048" width="9.625" style="20" customWidth="1"/>
    <col min="14049" max="14049" width="11.75" style="20" customWidth="1"/>
    <col min="14050" max="14050" width="13.125" style="20" customWidth="1"/>
    <col min="14051" max="14051" width="21" style="20" customWidth="1"/>
    <col min="14052" max="14052" width="9.875" style="20" customWidth="1"/>
    <col min="14053" max="14053" width="10.75" style="20" bestFit="1" customWidth="1"/>
    <col min="14054" max="14054" width="16.375" style="20" customWidth="1"/>
    <col min="14055" max="14055" width="13" style="20" bestFit="1" customWidth="1"/>
    <col min="14056" max="14056" width="16.375" style="20" customWidth="1"/>
    <col min="14057" max="14057" width="10.875" style="20" bestFit="1" customWidth="1"/>
    <col min="14058" max="14058" width="8.875" style="20" bestFit="1" customWidth="1"/>
    <col min="14059" max="14059" width="15.25" style="20" customWidth="1"/>
    <col min="14060" max="14060" width="8.875" style="20" customWidth="1"/>
    <col min="14061" max="14061" width="14.125" style="20" customWidth="1"/>
    <col min="14062" max="14062" width="15.875" style="20" customWidth="1"/>
    <col min="14063" max="14063" width="11.75" style="20" customWidth="1"/>
    <col min="14064" max="14064" width="10.875" style="20" customWidth="1"/>
    <col min="14065" max="14255" width="17.5" style="20"/>
    <col min="14256" max="14256" width="2.375" style="20" bestFit="1" customWidth="1"/>
    <col min="14257" max="14257" width="9.5" style="20" customWidth="1"/>
    <col min="14258" max="14258" width="9" style="20" bestFit="1" customWidth="1"/>
    <col min="14259" max="14259" width="9.5" style="20" customWidth="1"/>
    <col min="14260" max="14260" width="9" style="20" bestFit="1" customWidth="1"/>
    <col min="14261" max="14261" width="16.625" style="20" bestFit="1" customWidth="1"/>
    <col min="14262" max="14262" width="6.125" style="20" customWidth="1"/>
    <col min="14263" max="14263" width="11.875" style="20" bestFit="1" customWidth="1"/>
    <col min="14264" max="14264" width="9.75" style="20" bestFit="1" customWidth="1"/>
    <col min="14265" max="14265" width="6.125" style="20" bestFit="1" customWidth="1"/>
    <col min="14266" max="14266" width="8.875" style="20" bestFit="1" customWidth="1"/>
    <col min="14267" max="14267" width="10.875" style="20" bestFit="1" customWidth="1"/>
    <col min="14268" max="14268" width="8.375" style="20" bestFit="1" customWidth="1"/>
    <col min="14269" max="14269" width="4.625" style="20" customWidth="1"/>
    <col min="14270" max="14270" width="16.5" style="20" customWidth="1"/>
    <col min="14271" max="14271" width="11.125" style="20" customWidth="1"/>
    <col min="14272" max="14272" width="4.625" style="20" customWidth="1"/>
    <col min="14273" max="14273" width="18.5" style="20" bestFit="1" customWidth="1"/>
    <col min="14274" max="14274" width="14.875" style="20" customWidth="1"/>
    <col min="14275" max="14275" width="11.75" style="20" customWidth="1"/>
    <col min="14276" max="14276" width="11" style="20" bestFit="1" customWidth="1"/>
    <col min="14277" max="14277" width="14.875" style="20" customWidth="1"/>
    <col min="14278" max="14278" width="13" style="20" bestFit="1" customWidth="1"/>
    <col min="14279" max="14279" width="18.5" style="20" bestFit="1" customWidth="1"/>
    <col min="14280" max="14281" width="10.125" style="20" bestFit="1" customWidth="1"/>
    <col min="14282" max="14282" width="10.875" style="20" bestFit="1" customWidth="1"/>
    <col min="14283" max="14283" width="10.125" style="20" bestFit="1" customWidth="1"/>
    <col min="14284" max="14284" width="11.125" style="20" customWidth="1"/>
    <col min="14285" max="14285" width="10.125" style="20" customWidth="1"/>
    <col min="14286" max="14286" width="13" style="20" bestFit="1" customWidth="1"/>
    <col min="14287" max="14287" width="9.875" style="20" customWidth="1"/>
    <col min="14288" max="14288" width="15.25" style="20" customWidth="1"/>
    <col min="14289" max="14289" width="13.625" style="20" bestFit="1" customWidth="1"/>
    <col min="14290" max="14290" width="11.75" style="20" customWidth="1"/>
    <col min="14291" max="14291" width="11" style="20" bestFit="1" customWidth="1"/>
    <col min="14292" max="14292" width="13.25" style="20" customWidth="1"/>
    <col min="14293" max="14293" width="11" style="20" bestFit="1" customWidth="1"/>
    <col min="14294" max="14294" width="14.875" style="20" customWidth="1"/>
    <col min="14295" max="14295" width="11.625" style="20" customWidth="1"/>
    <col min="14296" max="14296" width="14.875" style="20" customWidth="1"/>
    <col min="14297" max="14299" width="11.625" style="20" customWidth="1"/>
    <col min="14300" max="14300" width="13.25" style="20" customWidth="1"/>
    <col min="14301" max="14301" width="10.375" style="20" customWidth="1"/>
    <col min="14302" max="14302" width="13.875" style="20" bestFit="1" customWidth="1"/>
    <col min="14303" max="14303" width="13" style="20" bestFit="1" customWidth="1"/>
    <col min="14304" max="14304" width="9.625" style="20" customWidth="1"/>
    <col min="14305" max="14305" width="11.75" style="20" customWidth="1"/>
    <col min="14306" max="14306" width="13.125" style="20" customWidth="1"/>
    <col min="14307" max="14307" width="21" style="20" customWidth="1"/>
    <col min="14308" max="14308" width="9.875" style="20" customWidth="1"/>
    <col min="14309" max="14309" width="10.75" style="20" bestFit="1" customWidth="1"/>
    <col min="14310" max="14310" width="16.375" style="20" customWidth="1"/>
    <col min="14311" max="14311" width="13" style="20" bestFit="1" customWidth="1"/>
    <col min="14312" max="14312" width="16.375" style="20" customWidth="1"/>
    <col min="14313" max="14313" width="10.875" style="20" bestFit="1" customWidth="1"/>
    <col min="14314" max="14314" width="8.875" style="20" bestFit="1" customWidth="1"/>
    <col min="14315" max="14315" width="15.25" style="20" customWidth="1"/>
    <col min="14316" max="14316" width="8.875" style="20" customWidth="1"/>
    <col min="14317" max="14317" width="14.125" style="20" customWidth="1"/>
    <col min="14318" max="14318" width="15.875" style="20" customWidth="1"/>
    <col min="14319" max="14319" width="11.75" style="20" customWidth="1"/>
    <col min="14320" max="14320" width="10.875" style="20" customWidth="1"/>
    <col min="14321" max="14511" width="17.5" style="20"/>
    <col min="14512" max="14512" width="2.375" style="20" bestFit="1" customWidth="1"/>
    <col min="14513" max="14513" width="9.5" style="20" customWidth="1"/>
    <col min="14514" max="14514" width="9" style="20" bestFit="1" customWidth="1"/>
    <col min="14515" max="14515" width="9.5" style="20" customWidth="1"/>
    <col min="14516" max="14516" width="9" style="20" bestFit="1" customWidth="1"/>
    <col min="14517" max="14517" width="16.625" style="20" bestFit="1" customWidth="1"/>
    <col min="14518" max="14518" width="6.125" style="20" customWidth="1"/>
    <col min="14519" max="14519" width="11.875" style="20" bestFit="1" customWidth="1"/>
    <col min="14520" max="14520" width="9.75" style="20" bestFit="1" customWidth="1"/>
    <col min="14521" max="14521" width="6.125" style="20" bestFit="1" customWidth="1"/>
    <col min="14522" max="14522" width="8.875" style="20" bestFit="1" customWidth="1"/>
    <col min="14523" max="14523" width="10.875" style="20" bestFit="1" customWidth="1"/>
    <col min="14524" max="14524" width="8.375" style="20" bestFit="1" customWidth="1"/>
    <col min="14525" max="14525" width="4.625" style="20" customWidth="1"/>
    <col min="14526" max="14526" width="16.5" style="20" customWidth="1"/>
    <col min="14527" max="14527" width="11.125" style="20" customWidth="1"/>
    <col min="14528" max="14528" width="4.625" style="20" customWidth="1"/>
    <col min="14529" max="14529" width="18.5" style="20" bestFit="1" customWidth="1"/>
    <col min="14530" max="14530" width="14.875" style="20" customWidth="1"/>
    <col min="14531" max="14531" width="11.75" style="20" customWidth="1"/>
    <col min="14532" max="14532" width="11" style="20" bestFit="1" customWidth="1"/>
    <col min="14533" max="14533" width="14.875" style="20" customWidth="1"/>
    <col min="14534" max="14534" width="13" style="20" bestFit="1" customWidth="1"/>
    <col min="14535" max="14535" width="18.5" style="20" bestFit="1" customWidth="1"/>
    <col min="14536" max="14537" width="10.125" style="20" bestFit="1" customWidth="1"/>
    <col min="14538" max="14538" width="10.875" style="20" bestFit="1" customWidth="1"/>
    <col min="14539" max="14539" width="10.125" style="20" bestFit="1" customWidth="1"/>
    <col min="14540" max="14540" width="11.125" style="20" customWidth="1"/>
    <col min="14541" max="14541" width="10.125" style="20" customWidth="1"/>
    <col min="14542" max="14542" width="13" style="20" bestFit="1" customWidth="1"/>
    <col min="14543" max="14543" width="9.875" style="20" customWidth="1"/>
    <col min="14544" max="14544" width="15.25" style="20" customWidth="1"/>
    <col min="14545" max="14545" width="13.625" style="20" bestFit="1" customWidth="1"/>
    <col min="14546" max="14546" width="11.75" style="20" customWidth="1"/>
    <col min="14547" max="14547" width="11" style="20" bestFit="1" customWidth="1"/>
    <col min="14548" max="14548" width="13.25" style="20" customWidth="1"/>
    <col min="14549" max="14549" width="11" style="20" bestFit="1" customWidth="1"/>
    <col min="14550" max="14550" width="14.875" style="20" customWidth="1"/>
    <col min="14551" max="14551" width="11.625" style="20" customWidth="1"/>
    <col min="14552" max="14552" width="14.875" style="20" customWidth="1"/>
    <col min="14553" max="14555" width="11.625" style="20" customWidth="1"/>
    <col min="14556" max="14556" width="13.25" style="20" customWidth="1"/>
    <col min="14557" max="14557" width="10.375" style="20" customWidth="1"/>
    <col min="14558" max="14558" width="13.875" style="20" bestFit="1" customWidth="1"/>
    <col min="14559" max="14559" width="13" style="20" bestFit="1" customWidth="1"/>
    <col min="14560" max="14560" width="9.625" style="20" customWidth="1"/>
    <col min="14561" max="14561" width="11.75" style="20" customWidth="1"/>
    <col min="14562" max="14562" width="13.125" style="20" customWidth="1"/>
    <col min="14563" max="14563" width="21" style="20" customWidth="1"/>
    <col min="14564" max="14564" width="9.875" style="20" customWidth="1"/>
    <col min="14565" max="14565" width="10.75" style="20" bestFit="1" customWidth="1"/>
    <col min="14566" max="14566" width="16.375" style="20" customWidth="1"/>
    <col min="14567" max="14567" width="13" style="20" bestFit="1" customWidth="1"/>
    <col min="14568" max="14568" width="16.375" style="20" customWidth="1"/>
    <col min="14569" max="14569" width="10.875" style="20" bestFit="1" customWidth="1"/>
    <col min="14570" max="14570" width="8.875" style="20" bestFit="1" customWidth="1"/>
    <col min="14571" max="14571" width="15.25" style="20" customWidth="1"/>
    <col min="14572" max="14572" width="8.875" style="20" customWidth="1"/>
    <col min="14573" max="14573" width="14.125" style="20" customWidth="1"/>
    <col min="14574" max="14574" width="15.875" style="20" customWidth="1"/>
    <col min="14575" max="14575" width="11.75" style="20" customWidth="1"/>
    <col min="14576" max="14576" width="10.875" style="20" customWidth="1"/>
    <col min="14577" max="14767" width="17.5" style="20"/>
    <col min="14768" max="14768" width="2.375" style="20" bestFit="1" customWidth="1"/>
    <col min="14769" max="14769" width="9.5" style="20" customWidth="1"/>
    <col min="14770" max="14770" width="9" style="20" bestFit="1" customWidth="1"/>
    <col min="14771" max="14771" width="9.5" style="20" customWidth="1"/>
    <col min="14772" max="14772" width="9" style="20" bestFit="1" customWidth="1"/>
    <col min="14773" max="14773" width="16.625" style="20" bestFit="1" customWidth="1"/>
    <col min="14774" max="14774" width="6.125" style="20" customWidth="1"/>
    <col min="14775" max="14775" width="11.875" style="20" bestFit="1" customWidth="1"/>
    <col min="14776" max="14776" width="9.75" style="20" bestFit="1" customWidth="1"/>
    <col min="14777" max="14777" width="6.125" style="20" bestFit="1" customWidth="1"/>
    <col min="14778" max="14778" width="8.875" style="20" bestFit="1" customWidth="1"/>
    <col min="14779" max="14779" width="10.875" style="20" bestFit="1" customWidth="1"/>
    <col min="14780" max="14780" width="8.375" style="20" bestFit="1" customWidth="1"/>
    <col min="14781" max="14781" width="4.625" style="20" customWidth="1"/>
    <col min="14782" max="14782" width="16.5" style="20" customWidth="1"/>
    <col min="14783" max="14783" width="11.125" style="20" customWidth="1"/>
    <col min="14784" max="14784" width="4.625" style="20" customWidth="1"/>
    <col min="14785" max="14785" width="18.5" style="20" bestFit="1" customWidth="1"/>
    <col min="14786" max="14786" width="14.875" style="20" customWidth="1"/>
    <col min="14787" max="14787" width="11.75" style="20" customWidth="1"/>
    <col min="14788" max="14788" width="11" style="20" bestFit="1" customWidth="1"/>
    <col min="14789" max="14789" width="14.875" style="20" customWidth="1"/>
    <col min="14790" max="14790" width="13" style="20" bestFit="1" customWidth="1"/>
    <col min="14791" max="14791" width="18.5" style="20" bestFit="1" customWidth="1"/>
    <col min="14792" max="14793" width="10.125" style="20" bestFit="1" customWidth="1"/>
    <col min="14794" max="14794" width="10.875" style="20" bestFit="1" customWidth="1"/>
    <col min="14795" max="14795" width="10.125" style="20" bestFit="1" customWidth="1"/>
    <col min="14796" max="14796" width="11.125" style="20" customWidth="1"/>
    <col min="14797" max="14797" width="10.125" style="20" customWidth="1"/>
    <col min="14798" max="14798" width="13" style="20" bestFit="1" customWidth="1"/>
    <col min="14799" max="14799" width="9.875" style="20" customWidth="1"/>
    <col min="14800" max="14800" width="15.25" style="20" customWidth="1"/>
    <col min="14801" max="14801" width="13.625" style="20" bestFit="1" customWidth="1"/>
    <col min="14802" max="14802" width="11.75" style="20" customWidth="1"/>
    <col min="14803" max="14803" width="11" style="20" bestFit="1" customWidth="1"/>
    <col min="14804" max="14804" width="13.25" style="20" customWidth="1"/>
    <col min="14805" max="14805" width="11" style="20" bestFit="1" customWidth="1"/>
    <col min="14806" max="14806" width="14.875" style="20" customWidth="1"/>
    <col min="14807" max="14807" width="11.625" style="20" customWidth="1"/>
    <col min="14808" max="14808" width="14.875" style="20" customWidth="1"/>
    <col min="14809" max="14811" width="11.625" style="20" customWidth="1"/>
    <col min="14812" max="14812" width="13.25" style="20" customWidth="1"/>
    <col min="14813" max="14813" width="10.375" style="20" customWidth="1"/>
    <col min="14814" max="14814" width="13.875" style="20" bestFit="1" customWidth="1"/>
    <col min="14815" max="14815" width="13" style="20" bestFit="1" customWidth="1"/>
    <col min="14816" max="14816" width="9.625" style="20" customWidth="1"/>
    <col min="14817" max="14817" width="11.75" style="20" customWidth="1"/>
    <col min="14818" max="14818" width="13.125" style="20" customWidth="1"/>
    <col min="14819" max="14819" width="21" style="20" customWidth="1"/>
    <col min="14820" max="14820" width="9.875" style="20" customWidth="1"/>
    <col min="14821" max="14821" width="10.75" style="20" bestFit="1" customWidth="1"/>
    <col min="14822" max="14822" width="16.375" style="20" customWidth="1"/>
    <col min="14823" max="14823" width="13" style="20" bestFit="1" customWidth="1"/>
    <col min="14824" max="14824" width="16.375" style="20" customWidth="1"/>
    <col min="14825" max="14825" width="10.875" style="20" bestFit="1" customWidth="1"/>
    <col min="14826" max="14826" width="8.875" style="20" bestFit="1" customWidth="1"/>
    <col min="14827" max="14827" width="15.25" style="20" customWidth="1"/>
    <col min="14828" max="14828" width="8.875" style="20" customWidth="1"/>
    <col min="14829" max="14829" width="14.125" style="20" customWidth="1"/>
    <col min="14830" max="14830" width="15.875" style="20" customWidth="1"/>
    <col min="14831" max="14831" width="11.75" style="20" customWidth="1"/>
    <col min="14832" max="14832" width="10.875" style="20" customWidth="1"/>
    <col min="14833" max="15023" width="17.5" style="20"/>
    <col min="15024" max="15024" width="2.375" style="20" bestFit="1" customWidth="1"/>
    <col min="15025" max="15025" width="9.5" style="20" customWidth="1"/>
    <col min="15026" max="15026" width="9" style="20" bestFit="1" customWidth="1"/>
    <col min="15027" max="15027" width="9.5" style="20" customWidth="1"/>
    <col min="15028" max="15028" width="9" style="20" bestFit="1" customWidth="1"/>
    <col min="15029" max="15029" width="16.625" style="20" bestFit="1" customWidth="1"/>
    <col min="15030" max="15030" width="6.125" style="20" customWidth="1"/>
    <col min="15031" max="15031" width="11.875" style="20" bestFit="1" customWidth="1"/>
    <col min="15032" max="15032" width="9.75" style="20" bestFit="1" customWidth="1"/>
    <col min="15033" max="15033" width="6.125" style="20" bestFit="1" customWidth="1"/>
    <col min="15034" max="15034" width="8.875" style="20" bestFit="1" customWidth="1"/>
    <col min="15035" max="15035" width="10.875" style="20" bestFit="1" customWidth="1"/>
    <col min="15036" max="15036" width="8.375" style="20" bestFit="1" customWidth="1"/>
    <col min="15037" max="15037" width="4.625" style="20" customWidth="1"/>
    <col min="15038" max="15038" width="16.5" style="20" customWidth="1"/>
    <col min="15039" max="15039" width="11.125" style="20" customWidth="1"/>
    <col min="15040" max="15040" width="4.625" style="20" customWidth="1"/>
    <col min="15041" max="15041" width="18.5" style="20" bestFit="1" customWidth="1"/>
    <col min="15042" max="15042" width="14.875" style="20" customWidth="1"/>
    <col min="15043" max="15043" width="11.75" style="20" customWidth="1"/>
    <col min="15044" max="15044" width="11" style="20" bestFit="1" customWidth="1"/>
    <col min="15045" max="15045" width="14.875" style="20" customWidth="1"/>
    <col min="15046" max="15046" width="13" style="20" bestFit="1" customWidth="1"/>
    <col min="15047" max="15047" width="18.5" style="20" bestFit="1" customWidth="1"/>
    <col min="15048" max="15049" width="10.125" style="20" bestFit="1" customWidth="1"/>
    <col min="15050" max="15050" width="10.875" style="20" bestFit="1" customWidth="1"/>
    <col min="15051" max="15051" width="10.125" style="20" bestFit="1" customWidth="1"/>
    <col min="15052" max="15052" width="11.125" style="20" customWidth="1"/>
    <col min="15053" max="15053" width="10.125" style="20" customWidth="1"/>
    <col min="15054" max="15054" width="13" style="20" bestFit="1" customWidth="1"/>
    <col min="15055" max="15055" width="9.875" style="20" customWidth="1"/>
    <col min="15056" max="15056" width="15.25" style="20" customWidth="1"/>
    <col min="15057" max="15057" width="13.625" style="20" bestFit="1" customWidth="1"/>
    <col min="15058" max="15058" width="11.75" style="20" customWidth="1"/>
    <col min="15059" max="15059" width="11" style="20" bestFit="1" customWidth="1"/>
    <col min="15060" max="15060" width="13.25" style="20" customWidth="1"/>
    <col min="15061" max="15061" width="11" style="20" bestFit="1" customWidth="1"/>
    <col min="15062" max="15062" width="14.875" style="20" customWidth="1"/>
    <col min="15063" max="15063" width="11.625" style="20" customWidth="1"/>
    <col min="15064" max="15064" width="14.875" style="20" customWidth="1"/>
    <col min="15065" max="15067" width="11.625" style="20" customWidth="1"/>
    <col min="15068" max="15068" width="13.25" style="20" customWidth="1"/>
    <col min="15069" max="15069" width="10.375" style="20" customWidth="1"/>
    <col min="15070" max="15070" width="13.875" style="20" bestFit="1" customWidth="1"/>
    <col min="15071" max="15071" width="13" style="20" bestFit="1" customWidth="1"/>
    <col min="15072" max="15072" width="9.625" style="20" customWidth="1"/>
    <col min="15073" max="15073" width="11.75" style="20" customWidth="1"/>
    <col min="15074" max="15074" width="13.125" style="20" customWidth="1"/>
    <col min="15075" max="15075" width="21" style="20" customWidth="1"/>
    <col min="15076" max="15076" width="9.875" style="20" customWidth="1"/>
    <col min="15077" max="15077" width="10.75" style="20" bestFit="1" customWidth="1"/>
    <col min="15078" max="15078" width="16.375" style="20" customWidth="1"/>
    <col min="15079" max="15079" width="13" style="20" bestFit="1" customWidth="1"/>
    <col min="15080" max="15080" width="16.375" style="20" customWidth="1"/>
    <col min="15081" max="15081" width="10.875" style="20" bestFit="1" customWidth="1"/>
    <col min="15082" max="15082" width="8.875" style="20" bestFit="1" customWidth="1"/>
    <col min="15083" max="15083" width="15.25" style="20" customWidth="1"/>
    <col min="15084" max="15084" width="8.875" style="20" customWidth="1"/>
    <col min="15085" max="15085" width="14.125" style="20" customWidth="1"/>
    <col min="15086" max="15086" width="15.875" style="20" customWidth="1"/>
    <col min="15087" max="15087" width="11.75" style="20" customWidth="1"/>
    <col min="15088" max="15088" width="10.875" style="20" customWidth="1"/>
    <col min="15089" max="15279" width="17.5" style="20"/>
    <col min="15280" max="15280" width="2.375" style="20" bestFit="1" customWidth="1"/>
    <col min="15281" max="15281" width="9.5" style="20" customWidth="1"/>
    <col min="15282" max="15282" width="9" style="20" bestFit="1" customWidth="1"/>
    <col min="15283" max="15283" width="9.5" style="20" customWidth="1"/>
    <col min="15284" max="15284" width="9" style="20" bestFit="1" customWidth="1"/>
    <col min="15285" max="15285" width="16.625" style="20" bestFit="1" customWidth="1"/>
    <col min="15286" max="15286" width="6.125" style="20" customWidth="1"/>
    <col min="15287" max="15287" width="11.875" style="20" bestFit="1" customWidth="1"/>
    <col min="15288" max="15288" width="9.75" style="20" bestFit="1" customWidth="1"/>
    <col min="15289" max="15289" width="6.125" style="20" bestFit="1" customWidth="1"/>
    <col min="15290" max="15290" width="8.875" style="20" bestFit="1" customWidth="1"/>
    <col min="15291" max="15291" width="10.875" style="20" bestFit="1" customWidth="1"/>
    <col min="15292" max="15292" width="8.375" style="20" bestFit="1" customWidth="1"/>
    <col min="15293" max="15293" width="4.625" style="20" customWidth="1"/>
    <col min="15294" max="15294" width="16.5" style="20" customWidth="1"/>
    <col min="15295" max="15295" width="11.125" style="20" customWidth="1"/>
    <col min="15296" max="15296" width="4.625" style="20" customWidth="1"/>
    <col min="15297" max="15297" width="18.5" style="20" bestFit="1" customWidth="1"/>
    <col min="15298" max="15298" width="14.875" style="20" customWidth="1"/>
    <col min="15299" max="15299" width="11.75" style="20" customWidth="1"/>
    <col min="15300" max="15300" width="11" style="20" bestFit="1" customWidth="1"/>
    <col min="15301" max="15301" width="14.875" style="20" customWidth="1"/>
    <col min="15302" max="15302" width="13" style="20" bestFit="1" customWidth="1"/>
    <col min="15303" max="15303" width="18.5" style="20" bestFit="1" customWidth="1"/>
    <col min="15304" max="15305" width="10.125" style="20" bestFit="1" customWidth="1"/>
    <col min="15306" max="15306" width="10.875" style="20" bestFit="1" customWidth="1"/>
    <col min="15307" max="15307" width="10.125" style="20" bestFit="1" customWidth="1"/>
    <col min="15308" max="15308" width="11.125" style="20" customWidth="1"/>
    <col min="15309" max="15309" width="10.125" style="20" customWidth="1"/>
    <col min="15310" max="15310" width="13" style="20" bestFit="1" customWidth="1"/>
    <col min="15311" max="15311" width="9.875" style="20" customWidth="1"/>
    <col min="15312" max="15312" width="15.25" style="20" customWidth="1"/>
    <col min="15313" max="15313" width="13.625" style="20" bestFit="1" customWidth="1"/>
    <col min="15314" max="15314" width="11.75" style="20" customWidth="1"/>
    <col min="15315" max="15315" width="11" style="20" bestFit="1" customWidth="1"/>
    <col min="15316" max="15316" width="13.25" style="20" customWidth="1"/>
    <col min="15317" max="15317" width="11" style="20" bestFit="1" customWidth="1"/>
    <col min="15318" max="15318" width="14.875" style="20" customWidth="1"/>
    <col min="15319" max="15319" width="11.625" style="20" customWidth="1"/>
    <col min="15320" max="15320" width="14.875" style="20" customWidth="1"/>
    <col min="15321" max="15323" width="11.625" style="20" customWidth="1"/>
    <col min="15324" max="15324" width="13.25" style="20" customWidth="1"/>
    <col min="15325" max="15325" width="10.375" style="20" customWidth="1"/>
    <col min="15326" max="15326" width="13.875" style="20" bestFit="1" customWidth="1"/>
    <col min="15327" max="15327" width="13" style="20" bestFit="1" customWidth="1"/>
    <col min="15328" max="15328" width="9.625" style="20" customWidth="1"/>
    <col min="15329" max="15329" width="11.75" style="20" customWidth="1"/>
    <col min="15330" max="15330" width="13.125" style="20" customWidth="1"/>
    <col min="15331" max="15331" width="21" style="20" customWidth="1"/>
    <col min="15332" max="15332" width="9.875" style="20" customWidth="1"/>
    <col min="15333" max="15333" width="10.75" style="20" bestFit="1" customWidth="1"/>
    <col min="15334" max="15334" width="16.375" style="20" customWidth="1"/>
    <col min="15335" max="15335" width="13" style="20" bestFit="1" customWidth="1"/>
    <col min="15336" max="15336" width="16.375" style="20" customWidth="1"/>
    <col min="15337" max="15337" width="10.875" style="20" bestFit="1" customWidth="1"/>
    <col min="15338" max="15338" width="8.875" style="20" bestFit="1" customWidth="1"/>
    <col min="15339" max="15339" width="15.25" style="20" customWidth="1"/>
    <col min="15340" max="15340" width="8.875" style="20" customWidth="1"/>
    <col min="15341" max="15341" width="14.125" style="20" customWidth="1"/>
    <col min="15342" max="15342" width="15.875" style="20" customWidth="1"/>
    <col min="15343" max="15343" width="11.75" style="20" customWidth="1"/>
    <col min="15344" max="15344" width="10.875" style="20" customWidth="1"/>
    <col min="15345" max="15535" width="17.5" style="20"/>
    <col min="15536" max="15536" width="2.375" style="20" bestFit="1" customWidth="1"/>
    <col min="15537" max="15537" width="9.5" style="20" customWidth="1"/>
    <col min="15538" max="15538" width="9" style="20" bestFit="1" customWidth="1"/>
    <col min="15539" max="15539" width="9.5" style="20" customWidth="1"/>
    <col min="15540" max="15540" width="9" style="20" bestFit="1" customWidth="1"/>
    <col min="15541" max="15541" width="16.625" style="20" bestFit="1" customWidth="1"/>
    <col min="15542" max="15542" width="6.125" style="20" customWidth="1"/>
    <col min="15543" max="15543" width="11.875" style="20" bestFit="1" customWidth="1"/>
    <col min="15544" max="15544" width="9.75" style="20" bestFit="1" customWidth="1"/>
    <col min="15545" max="15545" width="6.125" style="20" bestFit="1" customWidth="1"/>
    <col min="15546" max="15546" width="8.875" style="20" bestFit="1" customWidth="1"/>
    <col min="15547" max="15547" width="10.875" style="20" bestFit="1" customWidth="1"/>
    <col min="15548" max="15548" width="8.375" style="20" bestFit="1" customWidth="1"/>
    <col min="15549" max="15549" width="4.625" style="20" customWidth="1"/>
    <col min="15550" max="15550" width="16.5" style="20" customWidth="1"/>
    <col min="15551" max="15551" width="11.125" style="20" customWidth="1"/>
    <col min="15552" max="15552" width="4.625" style="20" customWidth="1"/>
    <col min="15553" max="15553" width="18.5" style="20" bestFit="1" customWidth="1"/>
    <col min="15554" max="15554" width="14.875" style="20" customWidth="1"/>
    <col min="15555" max="15555" width="11.75" style="20" customWidth="1"/>
    <col min="15556" max="15556" width="11" style="20" bestFit="1" customWidth="1"/>
    <col min="15557" max="15557" width="14.875" style="20" customWidth="1"/>
    <col min="15558" max="15558" width="13" style="20" bestFit="1" customWidth="1"/>
    <col min="15559" max="15559" width="18.5" style="20" bestFit="1" customWidth="1"/>
    <col min="15560" max="15561" width="10.125" style="20" bestFit="1" customWidth="1"/>
    <col min="15562" max="15562" width="10.875" style="20" bestFit="1" customWidth="1"/>
    <col min="15563" max="15563" width="10.125" style="20" bestFit="1" customWidth="1"/>
    <col min="15564" max="15564" width="11.125" style="20" customWidth="1"/>
    <col min="15565" max="15565" width="10.125" style="20" customWidth="1"/>
    <col min="15566" max="15566" width="13" style="20" bestFit="1" customWidth="1"/>
    <col min="15567" max="15567" width="9.875" style="20" customWidth="1"/>
    <col min="15568" max="15568" width="15.25" style="20" customWidth="1"/>
    <col min="15569" max="15569" width="13.625" style="20" bestFit="1" customWidth="1"/>
    <col min="15570" max="15570" width="11.75" style="20" customWidth="1"/>
    <col min="15571" max="15571" width="11" style="20" bestFit="1" customWidth="1"/>
    <col min="15572" max="15572" width="13.25" style="20" customWidth="1"/>
    <col min="15573" max="15573" width="11" style="20" bestFit="1" customWidth="1"/>
    <col min="15574" max="15574" width="14.875" style="20" customWidth="1"/>
    <col min="15575" max="15575" width="11.625" style="20" customWidth="1"/>
    <col min="15576" max="15576" width="14.875" style="20" customWidth="1"/>
    <col min="15577" max="15579" width="11.625" style="20" customWidth="1"/>
    <col min="15580" max="15580" width="13.25" style="20" customWidth="1"/>
    <col min="15581" max="15581" width="10.375" style="20" customWidth="1"/>
    <col min="15582" max="15582" width="13.875" style="20" bestFit="1" customWidth="1"/>
    <col min="15583" max="15583" width="13" style="20" bestFit="1" customWidth="1"/>
    <col min="15584" max="15584" width="9.625" style="20" customWidth="1"/>
    <col min="15585" max="15585" width="11.75" style="20" customWidth="1"/>
    <col min="15586" max="15586" width="13.125" style="20" customWidth="1"/>
    <col min="15587" max="15587" width="21" style="20" customWidth="1"/>
    <col min="15588" max="15588" width="9.875" style="20" customWidth="1"/>
    <col min="15589" max="15589" width="10.75" style="20" bestFit="1" customWidth="1"/>
    <col min="15590" max="15590" width="16.375" style="20" customWidth="1"/>
    <col min="15591" max="15591" width="13" style="20" bestFit="1" customWidth="1"/>
    <col min="15592" max="15592" width="16.375" style="20" customWidth="1"/>
    <col min="15593" max="15593" width="10.875" style="20" bestFit="1" customWidth="1"/>
    <col min="15594" max="15594" width="8.875" style="20" bestFit="1" customWidth="1"/>
    <col min="15595" max="15595" width="15.25" style="20" customWidth="1"/>
    <col min="15596" max="15596" width="8.875" style="20" customWidth="1"/>
    <col min="15597" max="15597" width="14.125" style="20" customWidth="1"/>
    <col min="15598" max="15598" width="15.875" style="20" customWidth="1"/>
    <col min="15599" max="15599" width="11.75" style="20" customWidth="1"/>
    <col min="15600" max="15600" width="10.875" style="20" customWidth="1"/>
    <col min="15601" max="15791" width="17.5" style="20"/>
    <col min="15792" max="15792" width="2.375" style="20" bestFit="1" customWidth="1"/>
    <col min="15793" max="15793" width="9.5" style="20" customWidth="1"/>
    <col min="15794" max="15794" width="9" style="20" bestFit="1" customWidth="1"/>
    <col min="15795" max="15795" width="9.5" style="20" customWidth="1"/>
    <col min="15796" max="15796" width="9" style="20" bestFit="1" customWidth="1"/>
    <col min="15797" max="15797" width="16.625" style="20" bestFit="1" customWidth="1"/>
    <col min="15798" max="15798" width="6.125" style="20" customWidth="1"/>
    <col min="15799" max="15799" width="11.875" style="20" bestFit="1" customWidth="1"/>
    <col min="15800" max="15800" width="9.75" style="20" bestFit="1" customWidth="1"/>
    <col min="15801" max="15801" width="6.125" style="20" bestFit="1" customWidth="1"/>
    <col min="15802" max="15802" width="8.875" style="20" bestFit="1" customWidth="1"/>
    <col min="15803" max="15803" width="10.875" style="20" bestFit="1" customWidth="1"/>
    <col min="15804" max="15804" width="8.375" style="20" bestFit="1" customWidth="1"/>
    <col min="15805" max="15805" width="4.625" style="20" customWidth="1"/>
    <col min="15806" max="15806" width="16.5" style="20" customWidth="1"/>
    <col min="15807" max="15807" width="11.125" style="20" customWidth="1"/>
    <col min="15808" max="15808" width="4.625" style="20" customWidth="1"/>
    <col min="15809" max="15809" width="18.5" style="20" bestFit="1" customWidth="1"/>
    <col min="15810" max="15810" width="14.875" style="20" customWidth="1"/>
    <col min="15811" max="15811" width="11.75" style="20" customWidth="1"/>
    <col min="15812" max="15812" width="11" style="20" bestFit="1" customWidth="1"/>
    <col min="15813" max="15813" width="14.875" style="20" customWidth="1"/>
    <col min="15814" max="15814" width="13" style="20" bestFit="1" customWidth="1"/>
    <col min="15815" max="15815" width="18.5" style="20" bestFit="1" customWidth="1"/>
    <col min="15816" max="15817" width="10.125" style="20" bestFit="1" customWidth="1"/>
    <col min="15818" max="15818" width="10.875" style="20" bestFit="1" customWidth="1"/>
    <col min="15819" max="15819" width="10.125" style="20" bestFit="1" customWidth="1"/>
    <col min="15820" max="15820" width="11.125" style="20" customWidth="1"/>
    <col min="15821" max="15821" width="10.125" style="20" customWidth="1"/>
    <col min="15822" max="15822" width="13" style="20" bestFit="1" customWidth="1"/>
    <col min="15823" max="15823" width="9.875" style="20" customWidth="1"/>
    <col min="15824" max="15824" width="15.25" style="20" customWidth="1"/>
    <col min="15825" max="15825" width="13.625" style="20" bestFit="1" customWidth="1"/>
    <col min="15826" max="15826" width="11.75" style="20" customWidth="1"/>
    <col min="15827" max="15827" width="11" style="20" bestFit="1" customWidth="1"/>
    <col min="15828" max="15828" width="13.25" style="20" customWidth="1"/>
    <col min="15829" max="15829" width="11" style="20" bestFit="1" customWidth="1"/>
    <col min="15830" max="15830" width="14.875" style="20" customWidth="1"/>
    <col min="15831" max="15831" width="11.625" style="20" customWidth="1"/>
    <col min="15832" max="15832" width="14.875" style="20" customWidth="1"/>
    <col min="15833" max="15835" width="11.625" style="20" customWidth="1"/>
    <col min="15836" max="15836" width="13.25" style="20" customWidth="1"/>
    <col min="15837" max="15837" width="10.375" style="20" customWidth="1"/>
    <col min="15838" max="15838" width="13.875" style="20" bestFit="1" customWidth="1"/>
    <col min="15839" max="15839" width="13" style="20" bestFit="1" customWidth="1"/>
    <col min="15840" max="15840" width="9.625" style="20" customWidth="1"/>
    <col min="15841" max="15841" width="11.75" style="20" customWidth="1"/>
    <col min="15842" max="15842" width="13.125" style="20" customWidth="1"/>
    <col min="15843" max="15843" width="21" style="20" customWidth="1"/>
    <col min="15844" max="15844" width="9.875" style="20" customWidth="1"/>
    <col min="15845" max="15845" width="10.75" style="20" bestFit="1" customWidth="1"/>
    <col min="15846" max="15846" width="16.375" style="20" customWidth="1"/>
    <col min="15847" max="15847" width="13" style="20" bestFit="1" customWidth="1"/>
    <col min="15848" max="15848" width="16.375" style="20" customWidth="1"/>
    <col min="15849" max="15849" width="10.875" style="20" bestFit="1" customWidth="1"/>
    <col min="15850" max="15850" width="8.875" style="20" bestFit="1" customWidth="1"/>
    <col min="15851" max="15851" width="15.25" style="20" customWidth="1"/>
    <col min="15852" max="15852" width="8.875" style="20" customWidth="1"/>
    <col min="15853" max="15853" width="14.125" style="20" customWidth="1"/>
    <col min="15854" max="15854" width="15.875" style="20" customWidth="1"/>
    <col min="15855" max="15855" width="11.75" style="20" customWidth="1"/>
    <col min="15856" max="15856" width="10.875" style="20" customWidth="1"/>
    <col min="15857" max="16047" width="17.5" style="20"/>
    <col min="16048" max="16048" width="2.375" style="20" bestFit="1" customWidth="1"/>
    <col min="16049" max="16049" width="9.5" style="20" customWidth="1"/>
    <col min="16050" max="16050" width="9" style="20" bestFit="1" customWidth="1"/>
    <col min="16051" max="16051" width="9.5" style="20" customWidth="1"/>
    <col min="16052" max="16052" width="9" style="20" bestFit="1" customWidth="1"/>
    <col min="16053" max="16053" width="16.625" style="20" bestFit="1" customWidth="1"/>
    <col min="16054" max="16054" width="6.125" style="20" customWidth="1"/>
    <col min="16055" max="16055" width="11.875" style="20" bestFit="1" customWidth="1"/>
    <col min="16056" max="16056" width="9.75" style="20" bestFit="1" customWidth="1"/>
    <col min="16057" max="16057" width="6.125" style="20" bestFit="1" customWidth="1"/>
    <col min="16058" max="16058" width="8.875" style="20" bestFit="1" customWidth="1"/>
    <col min="16059" max="16059" width="10.875" style="20" bestFit="1" customWidth="1"/>
    <col min="16060" max="16060" width="8.375" style="20" bestFit="1" customWidth="1"/>
    <col min="16061" max="16061" width="4.625" style="20" customWidth="1"/>
    <col min="16062" max="16062" width="16.5" style="20" customWidth="1"/>
    <col min="16063" max="16063" width="11.125" style="20" customWidth="1"/>
    <col min="16064" max="16064" width="4.625" style="20" customWidth="1"/>
    <col min="16065" max="16065" width="18.5" style="20" bestFit="1" customWidth="1"/>
    <col min="16066" max="16066" width="14.875" style="20" customWidth="1"/>
    <col min="16067" max="16067" width="11.75" style="20" customWidth="1"/>
    <col min="16068" max="16068" width="11" style="20" bestFit="1" customWidth="1"/>
    <col min="16069" max="16069" width="14.875" style="20" customWidth="1"/>
    <col min="16070" max="16070" width="13" style="20" bestFit="1" customWidth="1"/>
    <col min="16071" max="16071" width="18.5" style="20" bestFit="1" customWidth="1"/>
    <col min="16072" max="16073" width="10.125" style="20" bestFit="1" customWidth="1"/>
    <col min="16074" max="16074" width="10.875" style="20" bestFit="1" customWidth="1"/>
    <col min="16075" max="16075" width="10.125" style="20" bestFit="1" customWidth="1"/>
    <col min="16076" max="16076" width="11.125" style="20" customWidth="1"/>
    <col min="16077" max="16077" width="10.125" style="20" customWidth="1"/>
    <col min="16078" max="16078" width="13" style="20" bestFit="1" customWidth="1"/>
    <col min="16079" max="16079" width="9.875" style="20" customWidth="1"/>
    <col min="16080" max="16080" width="15.25" style="20" customWidth="1"/>
    <col min="16081" max="16081" width="13.625" style="20" bestFit="1" customWidth="1"/>
    <col min="16082" max="16082" width="11.75" style="20" customWidth="1"/>
    <col min="16083" max="16083" width="11" style="20" bestFit="1" customWidth="1"/>
    <col min="16084" max="16084" width="13.25" style="20" customWidth="1"/>
    <col min="16085" max="16085" width="11" style="20" bestFit="1" customWidth="1"/>
    <col min="16086" max="16086" width="14.875" style="20" customWidth="1"/>
    <col min="16087" max="16087" width="11.625" style="20" customWidth="1"/>
    <col min="16088" max="16088" width="14.875" style="20" customWidth="1"/>
    <col min="16089" max="16091" width="11.625" style="20" customWidth="1"/>
    <col min="16092" max="16092" width="13.25" style="20" customWidth="1"/>
    <col min="16093" max="16093" width="10.375" style="20" customWidth="1"/>
    <col min="16094" max="16094" width="13.875" style="20" bestFit="1" customWidth="1"/>
    <col min="16095" max="16095" width="13" style="20" bestFit="1" customWidth="1"/>
    <col min="16096" max="16096" width="9.625" style="20" customWidth="1"/>
    <col min="16097" max="16097" width="11.75" style="20" customWidth="1"/>
    <col min="16098" max="16098" width="13.125" style="20" customWidth="1"/>
    <col min="16099" max="16099" width="21" style="20" customWidth="1"/>
    <col min="16100" max="16100" width="9.875" style="20" customWidth="1"/>
    <col min="16101" max="16101" width="10.75" style="20" bestFit="1" customWidth="1"/>
    <col min="16102" max="16102" width="16.375" style="20" customWidth="1"/>
    <col min="16103" max="16103" width="13" style="20" bestFit="1" customWidth="1"/>
    <col min="16104" max="16104" width="16.375" style="20" customWidth="1"/>
    <col min="16105" max="16105" width="10.875" style="20" bestFit="1" customWidth="1"/>
    <col min="16106" max="16106" width="8.875" style="20" bestFit="1" customWidth="1"/>
    <col min="16107" max="16107" width="15.25" style="20" customWidth="1"/>
    <col min="16108" max="16108" width="8.875" style="20" customWidth="1"/>
    <col min="16109" max="16109" width="14.125" style="20" customWidth="1"/>
    <col min="16110" max="16110" width="15.875" style="20" customWidth="1"/>
    <col min="16111" max="16111" width="11.75" style="20" customWidth="1"/>
    <col min="16112" max="16112" width="10.875" style="20" customWidth="1"/>
    <col min="16113" max="16384" width="17.5" style="20"/>
  </cols>
  <sheetData>
    <row r="1" spans="1:25" s="232" customFormat="1" ht="54" customHeight="1" x14ac:dyDescent="0.25">
      <c r="A1" s="275">
        <f>Параметры!$E$3</f>
        <v>2022</v>
      </c>
      <c r="B1" s="229"/>
      <c r="C1" s="229"/>
      <c r="D1" s="229"/>
      <c r="E1" s="229"/>
      <c r="F1" s="356" t="s">
        <v>107</v>
      </c>
      <c r="G1" s="356"/>
      <c r="H1" s="356"/>
      <c r="I1" s="356"/>
      <c r="J1" s="229"/>
      <c r="K1" s="229"/>
      <c r="L1" s="229"/>
      <c r="M1" s="356" t="s">
        <v>327</v>
      </c>
      <c r="N1" s="356"/>
      <c r="O1" s="356"/>
      <c r="P1" s="356"/>
      <c r="Q1" s="356"/>
      <c r="R1" s="357" t="s">
        <v>328</v>
      </c>
      <c r="S1" s="357"/>
      <c r="T1" s="357"/>
      <c r="U1" s="359" t="s">
        <v>325</v>
      </c>
      <c r="V1" s="229"/>
      <c r="W1" s="276"/>
    </row>
    <row r="2" spans="1:25" s="233" customFormat="1" ht="110.25" customHeight="1" x14ac:dyDescent="0.2">
      <c r="A2" s="242" t="str">
        <f>'Исходные данные'!A3</f>
        <v>№</v>
      </c>
      <c r="B2" s="230" t="s">
        <v>20</v>
      </c>
      <c r="C2" s="230" t="s">
        <v>21</v>
      </c>
      <c r="D2" s="230" t="str">
        <f>'Исходные данные'!B3</f>
        <v>МР(ГО)</v>
      </c>
      <c r="E2" s="230"/>
      <c r="F2" s="230" t="str">
        <f>'Исходные данные'!E3</f>
        <v>Численность постоянного населения</v>
      </c>
      <c r="G2" s="230" t="s">
        <v>22</v>
      </c>
      <c r="H2" s="230" t="s">
        <v>33</v>
      </c>
      <c r="I2" s="230" t="s">
        <v>23</v>
      </c>
      <c r="J2" s="230"/>
      <c r="K2" s="277" t="s">
        <v>24</v>
      </c>
      <c r="L2" s="230"/>
      <c r="M2" s="230" t="str">
        <f>"Объем средств, необходимый для выравнивания до уровня БО, равного " &amp; ROUND(Параметры!$C$15,3)</f>
        <v>Объем средств, необходимый для выравнивания до уровня БО, равного 1,285</v>
      </c>
      <c r="N2" s="277" t="s">
        <v>270</v>
      </c>
      <c r="O2" s="278" t="str">
        <f>"Утвержденное распределение ДВБОМР(ГО) на " &amp;Параметры!$C$3&amp;" год (включая дифферен-цированные нормативы отчислений от НДФЛ)"</f>
        <v>Утвержденное распределение ДВБОМР(ГО) на 2020 год (включая дифферен-цированные нормативы отчислений от НДФЛ)</v>
      </c>
      <c r="P2" s="278" t="s">
        <v>133</v>
      </c>
      <c r="Q2" s="277" t="s">
        <v>108</v>
      </c>
      <c r="R2" s="230" t="s">
        <v>330</v>
      </c>
      <c r="S2" s="230" t="s">
        <v>326</v>
      </c>
      <c r="T2" s="277" t="s">
        <v>363</v>
      </c>
      <c r="U2" s="359"/>
      <c r="V2" s="230"/>
      <c r="W2" s="230" t="s">
        <v>138</v>
      </c>
    </row>
    <row r="3" spans="1:25" s="233" customFormat="1" ht="12.75" hidden="1" customHeight="1" x14ac:dyDescent="0.2">
      <c r="A3" s="279"/>
      <c r="B3" s="65"/>
      <c r="C3" s="65"/>
      <c r="D3" s="65"/>
      <c r="E3" s="65"/>
      <c r="F3" s="65"/>
      <c r="G3" s="65"/>
      <c r="H3" s="65"/>
      <c r="I3" s="65"/>
      <c r="J3" s="65"/>
      <c r="K3" s="65"/>
      <c r="L3" s="65"/>
      <c r="M3" s="65"/>
      <c r="N3" s="280"/>
      <c r="O3" s="65"/>
      <c r="P3" s="65"/>
      <c r="Q3" s="65"/>
      <c r="R3" s="65"/>
      <c r="S3" s="65"/>
      <c r="T3" s="65"/>
      <c r="U3" s="65"/>
      <c r="V3" s="65"/>
      <c r="W3" s="65"/>
    </row>
    <row r="4" spans="1:25" s="233" customFormat="1" ht="12.75" hidden="1" customHeight="1" x14ac:dyDescent="0.2">
      <c r="A4" s="279"/>
      <c r="B4" s="65"/>
      <c r="C4" s="65"/>
      <c r="D4" s="65"/>
      <c r="E4" s="65"/>
      <c r="F4" s="65"/>
      <c r="G4" s="65"/>
      <c r="H4" s="65"/>
      <c r="I4" s="65"/>
      <c r="J4" s="65"/>
      <c r="K4" s="65"/>
      <c r="L4" s="65"/>
      <c r="M4" s="65"/>
      <c r="N4" s="280"/>
      <c r="O4" s="65"/>
      <c r="P4" s="65"/>
      <c r="Q4" s="65"/>
      <c r="R4" s="65"/>
      <c r="S4" s="65"/>
      <c r="T4" s="65"/>
      <c r="U4" s="65"/>
      <c r="V4" s="65"/>
      <c r="W4" s="65"/>
    </row>
    <row r="5" spans="1:25" s="233" customFormat="1" ht="12.75" hidden="1" customHeight="1" x14ac:dyDescent="0.2">
      <c r="A5" s="279"/>
      <c r="B5" s="65"/>
      <c r="C5" s="65"/>
      <c r="D5" s="65"/>
      <c r="E5" s="65"/>
      <c r="F5" s="65"/>
      <c r="G5" s="65"/>
      <c r="H5" s="65"/>
      <c r="I5" s="65"/>
      <c r="J5" s="65"/>
      <c r="K5" s="65"/>
      <c r="L5" s="65"/>
      <c r="M5" s="65"/>
      <c r="N5" s="280"/>
      <c r="O5" s="65"/>
      <c r="P5" s="65"/>
      <c r="Q5" s="65"/>
      <c r="R5" s="65"/>
      <c r="S5" s="65"/>
      <c r="T5" s="65"/>
      <c r="U5" s="65"/>
      <c r="V5" s="65"/>
      <c r="W5" s="65"/>
    </row>
    <row r="6" spans="1:25" s="233" customFormat="1" ht="12.75" hidden="1" customHeight="1" x14ac:dyDescent="0.2">
      <c r="A6" s="279"/>
      <c r="B6" s="65"/>
      <c r="C6" s="65"/>
      <c r="D6" s="65"/>
      <c r="E6" s="65"/>
      <c r="F6" s="65"/>
      <c r="G6" s="65"/>
      <c r="H6" s="65"/>
      <c r="I6" s="65"/>
      <c r="J6" s="65"/>
      <c r="K6" s="65"/>
      <c r="L6" s="65"/>
      <c r="M6" s="65"/>
      <c r="N6" s="280"/>
      <c r="O6" s="65"/>
      <c r="P6" s="65"/>
      <c r="Q6" s="65"/>
      <c r="R6" s="65"/>
      <c r="S6" s="65"/>
      <c r="T6" s="65"/>
      <c r="U6" s="65"/>
      <c r="V6" s="65"/>
      <c r="W6" s="65"/>
    </row>
    <row r="7" spans="1:25" s="233" customFormat="1" ht="12.75" hidden="1" customHeight="1" x14ac:dyDescent="0.2">
      <c r="A7" s="279"/>
      <c r="B7" s="65"/>
      <c r="C7" s="65"/>
      <c r="D7" s="65"/>
      <c r="E7" s="65"/>
      <c r="F7" s="65"/>
      <c r="G7" s="65"/>
      <c r="H7" s="65"/>
      <c r="I7" s="65"/>
      <c r="J7" s="65"/>
      <c r="K7" s="65"/>
      <c r="L7" s="65"/>
      <c r="M7" s="65"/>
      <c r="N7" s="280"/>
      <c r="O7" s="65"/>
      <c r="P7" s="65"/>
      <c r="Q7" s="65"/>
      <c r="R7" s="65"/>
      <c r="S7" s="65"/>
      <c r="T7" s="65"/>
      <c r="U7" s="65"/>
      <c r="V7" s="65"/>
      <c r="W7" s="65"/>
    </row>
    <row r="8" spans="1:25" s="233" customFormat="1" ht="12.75" hidden="1" customHeight="1" x14ac:dyDescent="0.2">
      <c r="A8" s="279"/>
      <c r="B8" s="65"/>
      <c r="C8" s="65"/>
      <c r="D8" s="65"/>
      <c r="E8" s="65"/>
      <c r="F8" s="65"/>
      <c r="G8" s="65"/>
      <c r="H8" s="65"/>
      <c r="I8" s="65"/>
      <c r="J8" s="65"/>
      <c r="K8" s="65"/>
      <c r="L8" s="65"/>
      <c r="M8" s="65"/>
      <c r="N8" s="280"/>
      <c r="O8" s="65"/>
      <c r="P8" s="65"/>
      <c r="Q8" s="65"/>
      <c r="R8" s="65"/>
      <c r="S8" s="65"/>
      <c r="T8" s="65"/>
      <c r="U8" s="65"/>
      <c r="V8" s="65"/>
      <c r="W8" s="65"/>
    </row>
    <row r="9" spans="1:25" s="233" customFormat="1" ht="12.75" x14ac:dyDescent="0.2">
      <c r="A9" s="279"/>
      <c r="B9" s="65"/>
      <c r="C9" s="65"/>
      <c r="D9" s="243"/>
      <c r="E9" s="65"/>
      <c r="F9" s="65"/>
      <c r="G9" s="65"/>
      <c r="H9" s="65"/>
      <c r="I9" s="65"/>
      <c r="J9" s="65"/>
      <c r="K9" s="65"/>
      <c r="L9" s="65"/>
      <c r="M9" s="65"/>
      <c r="N9" s="280"/>
      <c r="O9" s="65"/>
      <c r="P9" s="65"/>
      <c r="Q9" s="65"/>
      <c r="R9" s="65"/>
      <c r="S9" s="65"/>
      <c r="T9" s="65"/>
      <c r="U9" s="65"/>
      <c r="V9" s="65"/>
      <c r="W9" s="65"/>
    </row>
    <row r="10" spans="1:25" s="233" customFormat="1" ht="12.75" x14ac:dyDescent="0.2">
      <c r="A10" s="244" t="s">
        <v>27</v>
      </c>
      <c r="B10" s="65"/>
      <c r="C10" s="65"/>
      <c r="D10" s="65"/>
      <c r="E10" s="65"/>
      <c r="F10" s="65"/>
      <c r="G10" s="65"/>
      <c r="H10" s="65"/>
      <c r="I10" s="65"/>
      <c r="J10" s="65"/>
      <c r="K10" s="65"/>
      <c r="L10" s="65"/>
      <c r="M10" s="65"/>
      <c r="N10" s="296">
        <v>12879759.800000001</v>
      </c>
      <c r="O10" s="65"/>
      <c r="P10" s="65"/>
      <c r="Q10" s="69">
        <v>419120.72000000626</v>
      </c>
      <c r="R10" s="65"/>
      <c r="S10" s="234">
        <v>0.76979195153249047</v>
      </c>
      <c r="T10" s="283">
        <v>1934549.5920000002</v>
      </c>
      <c r="U10" s="284">
        <v>12896997.280000001</v>
      </c>
      <c r="V10" s="65"/>
      <c r="W10" s="65"/>
    </row>
    <row r="11" spans="1:25" s="233" customFormat="1" ht="12.75" x14ac:dyDescent="0.2">
      <c r="A11" s="244"/>
      <c r="B11" s="65"/>
      <c r="C11" s="65"/>
      <c r="D11" s="65"/>
      <c r="E11" s="65"/>
      <c r="F11" s="65"/>
      <c r="G11" s="65"/>
      <c r="H11" s="65"/>
      <c r="I11" s="65"/>
      <c r="J11" s="65"/>
      <c r="K11" s="65"/>
      <c r="L11" s="65"/>
      <c r="M11" s="65"/>
      <c r="N11" s="65"/>
      <c r="O11" s="65"/>
      <c r="P11" s="65"/>
      <c r="Q11" s="65"/>
      <c r="R11" s="65"/>
      <c r="S11" s="65"/>
      <c r="T11" s="65"/>
      <c r="U11" s="65"/>
      <c r="V11" s="65"/>
      <c r="W11" s="65"/>
    </row>
    <row r="12" spans="1:25" s="237" customFormat="1" ht="14.25" customHeight="1" x14ac:dyDescent="0.2">
      <c r="A12" s="286"/>
      <c r="B12" s="245"/>
      <c r="C12" s="245"/>
      <c r="D12" s="287" t="s">
        <v>51</v>
      </c>
      <c r="E12" s="245"/>
      <c r="F12" s="289">
        <v>1663795</v>
      </c>
      <c r="G12" s="290">
        <v>1</v>
      </c>
      <c r="H12" s="231">
        <v>1</v>
      </c>
      <c r="I12" s="290">
        <v>1</v>
      </c>
      <c r="J12" s="231"/>
      <c r="K12" s="289">
        <v>0</v>
      </c>
      <c r="L12" s="231"/>
      <c r="M12" s="289">
        <v>16121246.6</v>
      </c>
      <c r="N12" s="77">
        <v>12879759.800000003</v>
      </c>
      <c r="O12" s="77">
        <v>10543326.967999997</v>
      </c>
      <c r="P12" s="77">
        <v>2474048.872993507</v>
      </c>
      <c r="Q12" s="77">
        <v>10962447.688000007</v>
      </c>
      <c r="R12" s="235">
        <v>1.1627331444078148</v>
      </c>
      <c r="S12" s="234"/>
      <c r="T12" s="248">
        <v>1934549.5920000002</v>
      </c>
      <c r="U12" s="77">
        <v>12896997.280000003</v>
      </c>
      <c r="V12" s="231"/>
      <c r="W12" s="289">
        <v>29.431078489483649</v>
      </c>
    </row>
    <row r="13" spans="1:25" ht="14.25" customHeight="1" x14ac:dyDescent="0.2">
      <c r="A13" s="279">
        <v>1</v>
      </c>
      <c r="B13" s="246">
        <v>15</v>
      </c>
      <c r="C13" s="246">
        <v>15</v>
      </c>
      <c r="D13" s="246" t="s">
        <v>204</v>
      </c>
      <c r="E13" s="246"/>
      <c r="F13" s="292">
        <v>127710</v>
      </c>
      <c r="G13" s="293">
        <v>0.82463601803268738</v>
      </c>
      <c r="H13" s="293">
        <v>0.80285647935464743</v>
      </c>
      <c r="I13" s="293">
        <v>0.97358890686099453</v>
      </c>
      <c r="J13" s="293"/>
      <c r="K13" s="292">
        <v>0</v>
      </c>
      <c r="L13" s="293"/>
      <c r="M13" s="292">
        <v>912838.44712413463</v>
      </c>
      <c r="N13" s="77">
        <v>729294.71441519016</v>
      </c>
      <c r="O13" s="292">
        <v>693533.23280658841</v>
      </c>
      <c r="P13" s="292">
        <v>35761.481608601753</v>
      </c>
      <c r="Q13" s="292">
        <v>699591.47122041928</v>
      </c>
      <c r="R13" s="235">
        <v>1.1627331444078148</v>
      </c>
      <c r="S13" s="234"/>
      <c r="T13" s="238">
        <v>182676.85301119849</v>
      </c>
      <c r="U13" s="292">
        <v>882268.32423161773</v>
      </c>
      <c r="V13" s="293"/>
      <c r="W13" s="292">
        <v>31016.139875754507</v>
      </c>
      <c r="Y13" s="241"/>
    </row>
    <row r="14" spans="1:25" ht="14.25" customHeight="1" x14ac:dyDescent="0.2">
      <c r="A14" s="279">
        <v>2</v>
      </c>
      <c r="B14" s="246">
        <v>19</v>
      </c>
      <c r="C14" s="246">
        <v>19</v>
      </c>
      <c r="D14" s="246" t="s">
        <v>205</v>
      </c>
      <c r="E14" s="246"/>
      <c r="F14" s="292">
        <v>373940</v>
      </c>
      <c r="G14" s="293">
        <v>0.85855598063437155</v>
      </c>
      <c r="H14" s="293">
        <v>0.98109530995517424</v>
      </c>
      <c r="I14" s="293">
        <v>1.1427272444485921</v>
      </c>
      <c r="J14" s="293"/>
      <c r="K14" s="292">
        <v>0</v>
      </c>
      <c r="L14" s="293"/>
      <c r="M14" s="292">
        <v>1184615.1121594035</v>
      </c>
      <c r="N14" s="77">
        <v>946425.45199098799</v>
      </c>
      <c r="O14" s="292">
        <v>581572.75665604626</v>
      </c>
      <c r="P14" s="292">
        <v>364852.69533494173</v>
      </c>
      <c r="Q14" s="292">
        <v>643381.28680755431</v>
      </c>
      <c r="R14" s="235">
        <v>1.1627331444078148</v>
      </c>
      <c r="S14" s="234"/>
      <c r="T14" s="238">
        <v>534885.14928359212</v>
      </c>
      <c r="U14" s="292">
        <v>1178266.4360911464</v>
      </c>
      <c r="V14" s="293"/>
      <c r="W14" s="292">
        <v>40250.482583663783</v>
      </c>
      <c r="Y14" s="241"/>
    </row>
    <row r="15" spans="1:25" ht="14.25" customHeight="1" x14ac:dyDescent="0.2">
      <c r="A15" s="279">
        <v>3</v>
      </c>
      <c r="B15" s="246">
        <v>18</v>
      </c>
      <c r="C15" s="246">
        <v>18</v>
      </c>
      <c r="D15" s="246" t="s">
        <v>206</v>
      </c>
      <c r="E15" s="246"/>
      <c r="F15" s="292">
        <v>99385</v>
      </c>
      <c r="G15" s="293">
        <v>0.94849588325495415</v>
      </c>
      <c r="H15" s="293">
        <v>1.0254185678310286</v>
      </c>
      <c r="I15" s="293">
        <v>1.0810996504403358</v>
      </c>
      <c r="J15" s="293"/>
      <c r="K15" s="292">
        <v>0</v>
      </c>
      <c r="L15" s="293"/>
      <c r="M15" s="292">
        <v>518803.77837962151</v>
      </c>
      <c r="N15" s="77">
        <v>414488.29700688028</v>
      </c>
      <c r="O15" s="292">
        <v>524841.60716719471</v>
      </c>
      <c r="P15" s="292">
        <v>0</v>
      </c>
      <c r="Q15" s="292">
        <v>524841.60716719471</v>
      </c>
      <c r="R15" s="235">
        <v>1.1627331444078148</v>
      </c>
      <c r="S15" s="234"/>
      <c r="T15" s="238">
        <v>142160.66898847357</v>
      </c>
      <c r="U15" s="292">
        <v>667002.27615566831</v>
      </c>
      <c r="V15" s="293"/>
      <c r="W15" s="292">
        <v>17627.752872359095</v>
      </c>
      <c r="Y15" s="241"/>
    </row>
    <row r="16" spans="1:25" ht="14.25" customHeight="1" x14ac:dyDescent="0.2">
      <c r="A16" s="279">
        <v>4</v>
      </c>
      <c r="B16" s="246">
        <v>14</v>
      </c>
      <c r="C16" s="246">
        <v>14</v>
      </c>
      <c r="D16" s="246" t="s">
        <v>207</v>
      </c>
      <c r="E16" s="246"/>
      <c r="F16" s="292">
        <v>276503</v>
      </c>
      <c r="G16" s="293">
        <v>0.83987543693524513</v>
      </c>
      <c r="H16" s="293">
        <v>0.8159252362947963</v>
      </c>
      <c r="I16" s="293">
        <v>0.97148362770574104</v>
      </c>
      <c r="J16" s="293"/>
      <c r="K16" s="292">
        <v>0</v>
      </c>
      <c r="L16" s="293"/>
      <c r="M16" s="292">
        <v>2027285.5078593614</v>
      </c>
      <c r="N16" s="77">
        <v>1619660.751746679</v>
      </c>
      <c r="O16" s="292">
        <v>1283914.5436407705</v>
      </c>
      <c r="P16" s="292">
        <v>335746.20810590847</v>
      </c>
      <c r="Q16" s="292">
        <v>1340792.2367270661</v>
      </c>
      <c r="R16" s="235">
        <v>1.1627331444078148</v>
      </c>
      <c r="S16" s="234"/>
      <c r="T16" s="238">
        <v>395510.90664909093</v>
      </c>
      <c r="U16" s="292">
        <v>1736303.1433761572</v>
      </c>
      <c r="V16" s="293"/>
      <c r="W16" s="292">
        <v>68882.474306327364</v>
      </c>
      <c r="Y16" s="241"/>
    </row>
    <row r="17" spans="1:25" ht="14.25" customHeight="1" x14ac:dyDescent="0.2">
      <c r="A17" s="279">
        <v>5</v>
      </c>
      <c r="B17" s="246">
        <v>12</v>
      </c>
      <c r="C17" s="246">
        <v>12</v>
      </c>
      <c r="D17" s="246" t="s">
        <v>208</v>
      </c>
      <c r="E17" s="246"/>
      <c r="F17" s="292">
        <v>54199</v>
      </c>
      <c r="G17" s="293">
        <v>0.94291538175180445</v>
      </c>
      <c r="H17" s="293">
        <v>0.78504710406689715</v>
      </c>
      <c r="I17" s="293">
        <v>0.83257428954906831</v>
      </c>
      <c r="J17" s="293"/>
      <c r="K17" s="292">
        <v>0</v>
      </c>
      <c r="L17" s="293"/>
      <c r="M17" s="292">
        <v>655063.21801700746</v>
      </c>
      <c r="N17" s="77">
        <v>523350.15468804311</v>
      </c>
      <c r="O17" s="292">
        <v>424226.24999591662</v>
      </c>
      <c r="P17" s="292">
        <v>99123.904692126496</v>
      </c>
      <c r="Q17" s="292">
        <v>441018.51418975537</v>
      </c>
      <c r="R17" s="235">
        <v>1.1627331444078148</v>
      </c>
      <c r="S17" s="234"/>
      <c r="T17" s="238">
        <v>77526.448644224773</v>
      </c>
      <c r="U17" s="292">
        <v>518544.96283398016</v>
      </c>
      <c r="V17" s="293"/>
      <c r="W17" s="292">
        <v>22257.533588212729</v>
      </c>
      <c r="Y17" s="241"/>
    </row>
    <row r="18" spans="1:25" ht="14.25" customHeight="1" x14ac:dyDescent="0.2">
      <c r="A18" s="279">
        <v>6</v>
      </c>
      <c r="B18" s="246">
        <v>8</v>
      </c>
      <c r="C18" s="246">
        <v>8</v>
      </c>
      <c r="D18" s="246" t="s">
        <v>209</v>
      </c>
      <c r="E18" s="246"/>
      <c r="F18" s="292">
        <v>40292</v>
      </c>
      <c r="G18" s="293">
        <v>0.98396425373283292</v>
      </c>
      <c r="H18" s="293">
        <v>0.66877291684979634</v>
      </c>
      <c r="I18" s="293">
        <v>0.67967196400956076</v>
      </c>
      <c r="J18" s="293"/>
      <c r="K18" s="292">
        <v>0</v>
      </c>
      <c r="L18" s="293"/>
      <c r="M18" s="292">
        <v>686589.44361530431</v>
      </c>
      <c r="N18" s="77">
        <v>548537.42606857489</v>
      </c>
      <c r="O18" s="292">
        <v>441718.76553151541</v>
      </c>
      <c r="P18" s="292">
        <v>106818.66053705948</v>
      </c>
      <c r="Q18" s="292">
        <v>459814.57374388864</v>
      </c>
      <c r="R18" s="235">
        <v>1.1627331444078148</v>
      </c>
      <c r="S18" s="234"/>
      <c r="T18" s="238">
        <v>57633.824771178515</v>
      </c>
      <c r="U18" s="292">
        <v>517448.39851506718</v>
      </c>
      <c r="V18" s="293"/>
      <c r="W18" s="292">
        <v>23328.721842817871</v>
      </c>
      <c r="Y18" s="241"/>
    </row>
    <row r="19" spans="1:25" ht="14.25" customHeight="1" x14ac:dyDescent="0.2">
      <c r="A19" s="279">
        <v>7</v>
      </c>
      <c r="B19" s="246">
        <v>16</v>
      </c>
      <c r="C19" s="246">
        <v>16</v>
      </c>
      <c r="D19" s="246" t="s">
        <v>210</v>
      </c>
      <c r="E19" s="246"/>
      <c r="F19" s="292">
        <v>66864</v>
      </c>
      <c r="G19" s="293">
        <v>0.89086340855193868</v>
      </c>
      <c r="H19" s="293">
        <v>0.92670795314338894</v>
      </c>
      <c r="I19" s="293">
        <v>1.0402357356328218</v>
      </c>
      <c r="J19" s="293"/>
      <c r="K19" s="292">
        <v>0</v>
      </c>
      <c r="L19" s="293"/>
      <c r="M19" s="292">
        <v>399470.23986195977</v>
      </c>
      <c r="N19" s="77">
        <v>319149.06237278366</v>
      </c>
      <c r="O19" s="292">
        <v>239964.71393400876</v>
      </c>
      <c r="P19" s="292">
        <v>79184.348438774905</v>
      </c>
      <c r="Q19" s="292">
        <v>253379.08156945271</v>
      </c>
      <c r="R19" s="235">
        <v>1.1627331444078148</v>
      </c>
      <c r="S19" s="234"/>
      <c r="T19" s="238">
        <v>95642.511156062741</v>
      </c>
      <c r="U19" s="292">
        <v>349021.59272551548</v>
      </c>
      <c r="V19" s="293"/>
      <c r="W19" s="292">
        <v>13573.075142479029</v>
      </c>
      <c r="Y19" s="241"/>
    </row>
    <row r="20" spans="1:25" ht="14.25" customHeight="1" x14ac:dyDescent="0.2">
      <c r="A20" s="279">
        <v>8</v>
      </c>
      <c r="B20" s="246">
        <v>6</v>
      </c>
      <c r="C20" s="246">
        <v>6</v>
      </c>
      <c r="D20" s="246" t="s">
        <v>211</v>
      </c>
      <c r="E20" s="246"/>
      <c r="F20" s="292">
        <v>43726</v>
      </c>
      <c r="G20" s="293">
        <v>0.97138023272037699</v>
      </c>
      <c r="H20" s="293">
        <v>0.60132439500493595</v>
      </c>
      <c r="I20" s="293">
        <v>0.61904121038258153</v>
      </c>
      <c r="J20" s="293"/>
      <c r="K20" s="292">
        <v>0</v>
      </c>
      <c r="L20" s="293"/>
      <c r="M20" s="292">
        <v>811369.57453350013</v>
      </c>
      <c r="N20" s="77">
        <v>648228.1109092196</v>
      </c>
      <c r="O20" s="292">
        <v>525668.11152175756</v>
      </c>
      <c r="P20" s="292">
        <v>122559.99938746204</v>
      </c>
      <c r="Q20" s="292">
        <v>546430.6096870912</v>
      </c>
      <c r="R20" s="235">
        <v>1.1627331444078148</v>
      </c>
      <c r="S20" s="234"/>
      <c r="T20" s="238">
        <v>62545.83098244197</v>
      </c>
      <c r="U20" s="292">
        <v>608976.44066953321</v>
      </c>
      <c r="V20" s="293"/>
      <c r="W20" s="292">
        <v>27568.462189498754</v>
      </c>
      <c r="Y20" s="241"/>
    </row>
    <row r="21" spans="1:25" ht="14.25" customHeight="1" x14ac:dyDescent="0.2">
      <c r="A21" s="279">
        <v>9</v>
      </c>
      <c r="B21" s="246">
        <v>5</v>
      </c>
      <c r="C21" s="246">
        <v>5</v>
      </c>
      <c r="D21" s="246" t="s">
        <v>212</v>
      </c>
      <c r="E21" s="246"/>
      <c r="F21" s="292">
        <v>44582</v>
      </c>
      <c r="G21" s="293">
        <v>0.93217834726697268</v>
      </c>
      <c r="H21" s="293">
        <v>0.56525803787276152</v>
      </c>
      <c r="I21" s="293">
        <v>0.60638400315779228</v>
      </c>
      <c r="J21" s="293"/>
      <c r="K21" s="292">
        <v>0</v>
      </c>
      <c r="L21" s="293"/>
      <c r="M21" s="292">
        <v>809349.07086430793</v>
      </c>
      <c r="N21" s="77">
        <v>646613.86837699416</v>
      </c>
      <c r="O21" s="292">
        <v>526701.87465052155</v>
      </c>
      <c r="P21" s="292">
        <v>119911.9937264726</v>
      </c>
      <c r="Q21" s="292">
        <v>547015.78263184032</v>
      </c>
      <c r="R21" s="235">
        <v>1.1627331444078148</v>
      </c>
      <c r="S21" s="234"/>
      <c r="T21" s="238">
        <v>63770.256526076657</v>
      </c>
      <c r="U21" s="292">
        <v>610786.03915791702</v>
      </c>
      <c r="V21" s="293"/>
      <c r="W21" s="292">
        <v>27499.810146390169</v>
      </c>
      <c r="Y21" s="241"/>
    </row>
    <row r="22" spans="1:25" ht="14.25" customHeight="1" x14ac:dyDescent="0.2">
      <c r="A22" s="279">
        <v>10</v>
      </c>
      <c r="B22" s="246">
        <v>10</v>
      </c>
      <c r="C22" s="246">
        <v>10</v>
      </c>
      <c r="D22" s="246" t="s">
        <v>213</v>
      </c>
      <c r="E22" s="246"/>
      <c r="F22" s="292">
        <v>58335</v>
      </c>
      <c r="G22" s="293">
        <v>0.93117239417297726</v>
      </c>
      <c r="H22" s="293">
        <v>0.67642535046862728</v>
      </c>
      <c r="I22" s="293">
        <v>0.72642332902211504</v>
      </c>
      <c r="J22" s="293"/>
      <c r="K22" s="292">
        <v>0</v>
      </c>
      <c r="L22" s="293"/>
      <c r="M22" s="292">
        <v>865974.28615206759</v>
      </c>
      <c r="N22" s="77">
        <v>691853.49466803006</v>
      </c>
      <c r="O22" s="292">
        <v>561243.08796605933</v>
      </c>
      <c r="P22" s="292">
        <v>130610.40670197073</v>
      </c>
      <c r="Q22" s="292">
        <v>583369.37992980226</v>
      </c>
      <c r="R22" s="235">
        <v>1.1627331444078148</v>
      </c>
      <c r="S22" s="234"/>
      <c r="T22" s="238">
        <v>83442.598233562458</v>
      </c>
      <c r="U22" s="292">
        <v>666811.97816336469</v>
      </c>
      <c r="V22" s="293"/>
      <c r="W22" s="292">
        <v>29423.804039715997</v>
      </c>
      <c r="Y22" s="241"/>
    </row>
    <row r="23" spans="1:25" ht="14.25" customHeight="1" x14ac:dyDescent="0.2">
      <c r="A23" s="279">
        <v>11</v>
      </c>
      <c r="B23" s="246">
        <v>11</v>
      </c>
      <c r="C23" s="246">
        <v>11</v>
      </c>
      <c r="D23" s="246" t="s">
        <v>214</v>
      </c>
      <c r="E23" s="246"/>
      <c r="F23" s="292">
        <v>39831</v>
      </c>
      <c r="G23" s="293">
        <v>1.0076629002397246</v>
      </c>
      <c r="H23" s="293">
        <v>0.82644677965623514</v>
      </c>
      <c r="I23" s="293">
        <v>0.82016196037347622</v>
      </c>
      <c r="J23" s="293"/>
      <c r="K23" s="292">
        <v>0</v>
      </c>
      <c r="L23" s="293"/>
      <c r="M23" s="292">
        <v>529126.93228951248</v>
      </c>
      <c r="N23" s="77">
        <v>422735.78220680438</v>
      </c>
      <c r="O23" s="292">
        <v>340191.45754893171</v>
      </c>
      <c r="P23" s="292">
        <v>82544.324657872668</v>
      </c>
      <c r="Q23" s="292">
        <v>354175.02802733617</v>
      </c>
      <c r="R23" s="235">
        <v>1.1627331444078148</v>
      </c>
      <c r="S23" s="234"/>
      <c r="T23" s="238">
        <v>56974.408678169646</v>
      </c>
      <c r="U23" s="292">
        <v>411149.43670550582</v>
      </c>
      <c r="V23" s="293"/>
      <c r="W23" s="292">
        <v>17978.509774236809</v>
      </c>
      <c r="Y23" s="241"/>
    </row>
    <row r="24" spans="1:25" ht="14.25" customHeight="1" x14ac:dyDescent="0.2">
      <c r="A24" s="279">
        <v>12</v>
      </c>
      <c r="B24" s="246">
        <v>3</v>
      </c>
      <c r="C24" s="246">
        <v>3</v>
      </c>
      <c r="D24" s="246" t="s">
        <v>215</v>
      </c>
      <c r="E24" s="246"/>
      <c r="F24" s="292">
        <v>17987</v>
      </c>
      <c r="G24" s="293">
        <v>1.1982340185374489</v>
      </c>
      <c r="H24" s="293">
        <v>0.65223807366570341</v>
      </c>
      <c r="I24" s="293">
        <v>0.54433279607752905</v>
      </c>
      <c r="J24" s="293"/>
      <c r="K24" s="292">
        <v>0</v>
      </c>
      <c r="L24" s="293"/>
      <c r="M24" s="292">
        <v>459097.57932460145</v>
      </c>
      <c r="N24" s="77">
        <v>366787.17801279173</v>
      </c>
      <c r="O24" s="292">
        <v>300551.68699825148</v>
      </c>
      <c r="P24" s="292">
        <v>66235.491014540254</v>
      </c>
      <c r="Q24" s="292">
        <v>311772.43004282145</v>
      </c>
      <c r="R24" s="235">
        <v>1.1627331444078148</v>
      </c>
      <c r="S24" s="234"/>
      <c r="T24" s="238">
        <v>25728.670856725603</v>
      </c>
      <c r="U24" s="292">
        <v>337501.10089954705</v>
      </c>
      <c r="V24" s="293"/>
      <c r="W24" s="292">
        <v>15599.074274109484</v>
      </c>
      <c r="Y24" s="241"/>
    </row>
    <row r="25" spans="1:25" ht="14.25" customHeight="1" x14ac:dyDescent="0.2">
      <c r="A25" s="279">
        <v>13</v>
      </c>
      <c r="B25" s="246">
        <v>13</v>
      </c>
      <c r="C25" s="246">
        <v>13</v>
      </c>
      <c r="D25" s="246" t="s">
        <v>216</v>
      </c>
      <c r="E25" s="246"/>
      <c r="F25" s="292">
        <v>37422</v>
      </c>
      <c r="G25" s="293">
        <v>1.0402884420102785</v>
      </c>
      <c r="H25" s="293">
        <v>0.87111800574767395</v>
      </c>
      <c r="I25" s="293">
        <v>0.83738122098550327</v>
      </c>
      <c r="J25" s="293"/>
      <c r="K25" s="292">
        <v>0</v>
      </c>
      <c r="L25" s="293"/>
      <c r="M25" s="292">
        <v>493491.85471446242</v>
      </c>
      <c r="N25" s="77">
        <v>394265.82259332063</v>
      </c>
      <c r="O25" s="292">
        <v>305933.31614724197</v>
      </c>
      <c r="P25" s="292">
        <v>88332.506446078653</v>
      </c>
      <c r="Q25" s="292">
        <v>320897.44402087224</v>
      </c>
      <c r="R25" s="235">
        <v>1.1627331444078148</v>
      </c>
      <c r="S25" s="234"/>
      <c r="T25" s="238">
        <v>53528.566231188386</v>
      </c>
      <c r="U25" s="292">
        <v>374426.0102520606</v>
      </c>
      <c r="V25" s="293"/>
      <c r="W25" s="292">
        <v>16767.712229465109</v>
      </c>
      <c r="Y25" s="241"/>
    </row>
    <row r="26" spans="1:25" ht="14.25" customHeight="1" x14ac:dyDescent="0.2">
      <c r="A26" s="279">
        <v>14</v>
      </c>
      <c r="B26" s="246">
        <v>7</v>
      </c>
      <c r="C26" s="246">
        <v>7</v>
      </c>
      <c r="D26" s="246" t="s">
        <v>217</v>
      </c>
      <c r="E26" s="246"/>
      <c r="F26" s="292">
        <v>28434</v>
      </c>
      <c r="G26" s="293">
        <v>1.5698163136175276</v>
      </c>
      <c r="H26" s="293">
        <v>1.0471367703662395</v>
      </c>
      <c r="I26" s="293">
        <v>0.66704413840189303</v>
      </c>
      <c r="J26" s="293"/>
      <c r="K26" s="292">
        <v>0</v>
      </c>
      <c r="L26" s="293"/>
      <c r="M26" s="292">
        <v>789600.22623241413</v>
      </c>
      <c r="N26" s="77">
        <v>630835.90892401303</v>
      </c>
      <c r="O26" s="292">
        <v>514191.7429635619</v>
      </c>
      <c r="P26" s="292">
        <v>116644.16596045112</v>
      </c>
      <c r="Q26" s="292">
        <v>533952.05867712817</v>
      </c>
      <c r="R26" s="235">
        <v>1.1627331444078148</v>
      </c>
      <c r="S26" s="234"/>
      <c r="T26" s="238">
        <v>7610.9437949323665</v>
      </c>
      <c r="U26" s="292">
        <v>541563.0024720605</v>
      </c>
      <c r="V26" s="293"/>
      <c r="W26" s="292">
        <v>26828.790066750535</v>
      </c>
      <c r="Y26" s="241"/>
    </row>
    <row r="27" spans="1:25" ht="14.25" customHeight="1" x14ac:dyDescent="0.2">
      <c r="A27" s="279">
        <v>15</v>
      </c>
      <c r="B27" s="246">
        <v>1</v>
      </c>
      <c r="C27" s="246">
        <v>1</v>
      </c>
      <c r="D27" s="246" t="s">
        <v>218</v>
      </c>
      <c r="E27" s="246"/>
      <c r="F27" s="292">
        <v>22246</v>
      </c>
      <c r="G27" s="293">
        <v>2.4976959434925634</v>
      </c>
      <c r="H27" s="293">
        <v>0.80388855613770105</v>
      </c>
      <c r="I27" s="293">
        <v>0.32185204857786348</v>
      </c>
      <c r="J27" s="293"/>
      <c r="K27" s="292">
        <v>0</v>
      </c>
      <c r="L27" s="293"/>
      <c r="M27" s="292">
        <v>1547398.8983310966</v>
      </c>
      <c r="N27" s="77">
        <v>1236264.5780314005</v>
      </c>
      <c r="O27" s="292">
        <v>978071.79745145747</v>
      </c>
      <c r="P27" s="292">
        <v>258192.78057994298</v>
      </c>
      <c r="Q27" s="292">
        <v>1021811.41200666</v>
      </c>
      <c r="R27" s="235">
        <v>1.1627331444078148</v>
      </c>
      <c r="S27" s="234"/>
      <c r="T27" s="238">
        <v>5954.5985672809102</v>
      </c>
      <c r="U27" s="292">
        <v>1027766.0105739409</v>
      </c>
      <c r="V27" s="293"/>
      <c r="W27" s="292">
        <v>52577.036851844052</v>
      </c>
      <c r="Y27" s="241"/>
    </row>
    <row r="28" spans="1:25" ht="14.25" customHeight="1" x14ac:dyDescent="0.2">
      <c r="A28" s="279">
        <v>16</v>
      </c>
      <c r="B28" s="246">
        <v>2</v>
      </c>
      <c r="C28" s="246">
        <v>2</v>
      </c>
      <c r="D28" s="246" t="s">
        <v>219</v>
      </c>
      <c r="E28" s="246"/>
      <c r="F28" s="292">
        <v>30779</v>
      </c>
      <c r="G28" s="293">
        <v>1.7302279556751792</v>
      </c>
      <c r="H28" s="293">
        <v>0.68106174484568383</v>
      </c>
      <c r="I28" s="293">
        <v>0.39362544259661791</v>
      </c>
      <c r="J28" s="293"/>
      <c r="K28" s="292">
        <v>0</v>
      </c>
      <c r="L28" s="293"/>
      <c r="M28" s="292">
        <v>1370600.2598916446</v>
      </c>
      <c r="N28" s="77">
        <v>1095014.7074372002</v>
      </c>
      <c r="O28" s="292">
        <v>893829.58907942928</v>
      </c>
      <c r="P28" s="292">
        <v>201185.11835777096</v>
      </c>
      <c r="Q28" s="292">
        <v>927911.71760155924</v>
      </c>
      <c r="R28" s="235">
        <v>1.1627331444078148</v>
      </c>
      <c r="S28" s="234"/>
      <c r="T28" s="238">
        <v>8238.6311832391966</v>
      </c>
      <c r="U28" s="292">
        <v>936150.34878479841</v>
      </c>
      <c r="V28" s="293"/>
      <c r="W28" s="292">
        <v>46569.82789065611</v>
      </c>
      <c r="Y28" s="241"/>
    </row>
    <row r="29" spans="1:25" ht="14.25" customHeight="1" x14ac:dyDescent="0.2">
      <c r="A29" s="279">
        <v>17</v>
      </c>
      <c r="B29" s="246">
        <v>9</v>
      </c>
      <c r="C29" s="246">
        <v>9</v>
      </c>
      <c r="D29" s="246" t="s">
        <v>220</v>
      </c>
      <c r="E29" s="246"/>
      <c r="F29" s="292">
        <v>28311</v>
      </c>
      <c r="G29" s="293">
        <v>1.7407953668921827</v>
      </c>
      <c r="H29" s="293">
        <v>1.2423387213916599</v>
      </c>
      <c r="I29" s="293">
        <v>0.71366155093208317</v>
      </c>
      <c r="J29" s="293"/>
      <c r="K29" s="292">
        <v>0</v>
      </c>
      <c r="L29" s="293"/>
      <c r="M29" s="292">
        <v>804195.90283050516</v>
      </c>
      <c r="N29" s="77">
        <v>642496.84392279235</v>
      </c>
      <c r="O29" s="292">
        <v>523364.99011121911</v>
      </c>
      <c r="P29" s="292">
        <v>119131.85381157324</v>
      </c>
      <c r="Q29" s="292">
        <v>543546.7370805213</v>
      </c>
      <c r="R29" s="235">
        <v>1.1627331444078148</v>
      </c>
      <c r="S29" s="234"/>
      <c r="T29" s="238">
        <v>7578.0203199806647</v>
      </c>
      <c r="U29" s="292">
        <v>551124.75740050199</v>
      </c>
      <c r="V29" s="293"/>
      <c r="W29" s="292">
        <v>27324.717411149628</v>
      </c>
      <c r="Y29" s="241"/>
    </row>
    <row r="30" spans="1:25" ht="14.25" customHeight="1" x14ac:dyDescent="0.2">
      <c r="A30" s="279">
        <v>18</v>
      </c>
      <c r="B30" s="246">
        <v>22</v>
      </c>
      <c r="C30" s="246">
        <v>22</v>
      </c>
      <c r="D30" s="246" t="s">
        <v>221</v>
      </c>
      <c r="E30" s="246"/>
      <c r="F30" s="292">
        <v>124552</v>
      </c>
      <c r="G30" s="293">
        <v>1.0166816793955225</v>
      </c>
      <c r="H30" s="293">
        <v>1.8259490712634194</v>
      </c>
      <c r="I30" s="293">
        <v>1.795988959247357</v>
      </c>
      <c r="J30" s="293"/>
      <c r="K30" s="292">
        <v>0</v>
      </c>
      <c r="L30" s="293"/>
      <c r="M30" s="292">
        <v>0</v>
      </c>
      <c r="N30" s="77">
        <v>0</v>
      </c>
      <c r="O30" s="292">
        <v>0</v>
      </c>
      <c r="P30" s="292">
        <v>0</v>
      </c>
      <c r="Q30" s="292">
        <v>0</v>
      </c>
      <c r="R30" s="235">
        <v>1.1627331444078148</v>
      </c>
      <c r="S30" s="234"/>
      <c r="T30" s="238">
        <v>33338.899611254703</v>
      </c>
      <c r="U30" s="292">
        <v>33338.899611254703</v>
      </c>
      <c r="V30" s="293"/>
      <c r="W30" s="292">
        <v>0</v>
      </c>
      <c r="Y30" s="241"/>
    </row>
    <row r="31" spans="1:25" ht="14.25" customHeight="1" x14ac:dyDescent="0.2">
      <c r="A31" s="279">
        <v>19</v>
      </c>
      <c r="B31" s="246">
        <v>4</v>
      </c>
      <c r="C31" s="246">
        <v>4</v>
      </c>
      <c r="D31" s="246" t="s">
        <v>222</v>
      </c>
      <c r="E31" s="246"/>
      <c r="F31" s="292">
        <v>48154</v>
      </c>
      <c r="G31" s="293">
        <v>1.0239149639366774</v>
      </c>
      <c r="H31" s="293">
        <v>0.59224274339633165</v>
      </c>
      <c r="I31" s="293">
        <v>0.57841008702452956</v>
      </c>
      <c r="J31" s="293"/>
      <c r="K31" s="292">
        <v>0</v>
      </c>
      <c r="L31" s="293"/>
      <c r="M31" s="292">
        <v>1000819.6719380863</v>
      </c>
      <c r="N31" s="77">
        <v>799585.62123088865</v>
      </c>
      <c r="O31" s="292">
        <v>652372.68759892974</v>
      </c>
      <c r="P31" s="292">
        <v>147212.93363195891</v>
      </c>
      <c r="Q31" s="292">
        <v>677311.5606384445</v>
      </c>
      <c r="R31" s="235">
        <v>1.1627331444078148</v>
      </c>
      <c r="S31" s="234"/>
      <c r="T31" s="238">
        <v>12889.406608327114</v>
      </c>
      <c r="U31" s="292">
        <v>690200.96724677156</v>
      </c>
      <c r="V31" s="293"/>
      <c r="W31" s="292">
        <v>34005.5384751089</v>
      </c>
      <c r="Y31" s="241"/>
    </row>
    <row r="32" spans="1:25" ht="14.25" customHeight="1" x14ac:dyDescent="0.2">
      <c r="A32" s="279">
        <v>20</v>
      </c>
      <c r="B32" s="246">
        <v>17</v>
      </c>
      <c r="C32" s="246">
        <v>17</v>
      </c>
      <c r="D32" s="246" t="s">
        <v>223</v>
      </c>
      <c r="E32" s="246"/>
      <c r="F32" s="292">
        <v>20000</v>
      </c>
      <c r="G32" s="293">
        <v>2.153914031689339</v>
      </c>
      <c r="H32" s="293">
        <v>2.2972156408041422</v>
      </c>
      <c r="I32" s="293">
        <v>1.0665307932473098</v>
      </c>
      <c r="J32" s="293"/>
      <c r="K32" s="292">
        <v>0</v>
      </c>
      <c r="L32" s="293"/>
      <c r="M32" s="292">
        <v>255556.59588100846</v>
      </c>
      <c r="N32" s="77">
        <v>204172.02539740683</v>
      </c>
      <c r="O32" s="292">
        <v>231434.75623059794</v>
      </c>
      <c r="P32" s="292">
        <v>0</v>
      </c>
      <c r="Q32" s="292">
        <v>231434.75623059794</v>
      </c>
      <c r="R32" s="235">
        <v>1.1627331444078148</v>
      </c>
      <c r="S32" s="234"/>
      <c r="T32" s="238">
        <v>5353.4105612522799</v>
      </c>
      <c r="U32" s="292">
        <v>236788.16679185021</v>
      </c>
      <c r="V32" s="293"/>
      <c r="W32" s="292">
        <v>8683.2222601806534</v>
      </c>
      <c r="Y32" s="241"/>
    </row>
    <row r="33" spans="1:25" ht="14.25" customHeight="1" x14ac:dyDescent="0.2">
      <c r="A33" s="279">
        <v>21</v>
      </c>
      <c r="B33" s="246">
        <v>21</v>
      </c>
      <c r="C33" s="246">
        <v>21</v>
      </c>
      <c r="D33" s="246" t="s">
        <v>224</v>
      </c>
      <c r="E33" s="246"/>
      <c r="F33" s="292">
        <v>35993</v>
      </c>
      <c r="G33" s="293">
        <v>1.4595956220102879</v>
      </c>
      <c r="H33" s="293">
        <v>2.4925369125516417</v>
      </c>
      <c r="I33" s="293">
        <v>1.70769004439647</v>
      </c>
      <c r="J33" s="293"/>
      <c r="K33" s="292">
        <v>0</v>
      </c>
      <c r="L33" s="293"/>
      <c r="M33" s="292">
        <v>0</v>
      </c>
      <c r="N33" s="77">
        <v>0</v>
      </c>
      <c r="O33" s="292">
        <v>0</v>
      </c>
      <c r="P33" s="292">
        <v>0</v>
      </c>
      <c r="Q33" s="292">
        <v>0</v>
      </c>
      <c r="R33" s="235">
        <v>1.1627331444078148</v>
      </c>
      <c r="S33" s="234"/>
      <c r="T33" s="238">
        <v>9634.2653165576667</v>
      </c>
      <c r="U33" s="292">
        <v>9634.2653165576667</v>
      </c>
      <c r="V33" s="293"/>
      <c r="W33" s="292">
        <v>0</v>
      </c>
      <c r="Y33" s="241"/>
    </row>
    <row r="34" spans="1:25" ht="14.25" customHeight="1" x14ac:dyDescent="0.2">
      <c r="A34" s="279">
        <v>22</v>
      </c>
      <c r="B34" s="246">
        <v>20</v>
      </c>
      <c r="C34" s="246">
        <v>20</v>
      </c>
      <c r="D34" s="246" t="s">
        <v>225</v>
      </c>
      <c r="E34" s="246"/>
      <c r="F34" s="292">
        <v>44550</v>
      </c>
      <c r="G34" s="293">
        <v>1.0631158798643423</v>
      </c>
      <c r="H34" s="293">
        <v>1.6121087853607499</v>
      </c>
      <c r="I34" s="293">
        <v>1.516399873141262</v>
      </c>
      <c r="J34" s="293"/>
      <c r="K34" s="292">
        <v>0</v>
      </c>
      <c r="L34" s="293"/>
      <c r="M34" s="292">
        <v>0</v>
      </c>
      <c r="N34" s="77">
        <v>0</v>
      </c>
      <c r="O34" s="292">
        <v>0</v>
      </c>
      <c r="P34" s="292">
        <v>0</v>
      </c>
      <c r="Q34" s="292">
        <v>0</v>
      </c>
      <c r="R34" s="235">
        <v>1.1627331444078148</v>
      </c>
      <c r="S34" s="234"/>
      <c r="T34" s="238">
        <v>11924.722025189452</v>
      </c>
      <c r="U34" s="292">
        <v>11924.722025189452</v>
      </c>
      <c r="V34" s="293"/>
      <c r="W34" s="292">
        <v>0</v>
      </c>
      <c r="Y34" s="241"/>
    </row>
    <row r="36" spans="1:25" x14ac:dyDescent="0.25">
      <c r="H36" s="239"/>
      <c r="I36" s="239"/>
      <c r="V36" s="241"/>
    </row>
    <row r="37" spans="1:25" x14ac:dyDescent="0.25">
      <c r="H37" s="239"/>
      <c r="I37" s="239"/>
      <c r="V37" s="241"/>
    </row>
    <row r="38" spans="1:25" x14ac:dyDescent="0.25">
      <c r="H38" s="239"/>
      <c r="I38" s="239"/>
      <c r="V38" s="241"/>
    </row>
    <row r="39" spans="1:25" x14ac:dyDescent="0.25">
      <c r="H39" s="239"/>
      <c r="I39" s="239"/>
      <c r="V39" s="241"/>
    </row>
    <row r="40" spans="1:25" x14ac:dyDescent="0.25">
      <c r="H40" s="239"/>
      <c r="I40" s="239"/>
      <c r="V40" s="241"/>
    </row>
    <row r="41" spans="1:25" x14ac:dyDescent="0.25">
      <c r="H41" s="239"/>
      <c r="I41" s="239"/>
      <c r="V41" s="241"/>
    </row>
    <row r="42" spans="1:25" x14ac:dyDescent="0.25">
      <c r="H42" s="239"/>
      <c r="I42" s="239"/>
      <c r="V42" s="241"/>
    </row>
    <row r="43" spans="1:25" x14ac:dyDescent="0.25">
      <c r="H43" s="239"/>
      <c r="I43" s="239"/>
      <c r="V43" s="241"/>
    </row>
    <row r="44" spans="1:25" x14ac:dyDescent="0.25">
      <c r="H44" s="239"/>
      <c r="I44" s="239"/>
      <c r="V44" s="241"/>
    </row>
    <row r="45" spans="1:25" x14ac:dyDescent="0.25">
      <c r="H45" s="239"/>
      <c r="I45" s="239"/>
      <c r="V45" s="241"/>
    </row>
    <row r="46" spans="1:25" x14ac:dyDescent="0.25">
      <c r="H46" s="239"/>
      <c r="I46" s="239"/>
      <c r="V46" s="241"/>
    </row>
    <row r="47" spans="1:25" x14ac:dyDescent="0.25">
      <c r="H47" s="239"/>
      <c r="I47" s="239"/>
      <c r="V47" s="241"/>
    </row>
    <row r="48" spans="1:25" x14ac:dyDescent="0.25">
      <c r="H48" s="239"/>
      <c r="I48" s="239"/>
      <c r="V48" s="241"/>
    </row>
    <row r="49" spans="7:22" x14ac:dyDescent="0.25">
      <c r="H49" s="239"/>
      <c r="I49" s="239"/>
      <c r="V49" s="241"/>
    </row>
    <row r="50" spans="7:22" x14ac:dyDescent="0.25">
      <c r="H50" s="239"/>
      <c r="I50" s="239"/>
      <c r="V50" s="241"/>
    </row>
    <row r="51" spans="7:22" x14ac:dyDescent="0.25">
      <c r="H51" s="239"/>
      <c r="I51" s="239"/>
      <c r="V51" s="241"/>
    </row>
    <row r="52" spans="7:22" x14ac:dyDescent="0.25">
      <c r="H52" s="239"/>
      <c r="I52" s="239"/>
      <c r="V52" s="241"/>
    </row>
    <row r="53" spans="7:22" x14ac:dyDescent="0.25">
      <c r="H53" s="239"/>
      <c r="I53" s="239"/>
      <c r="V53" s="241"/>
    </row>
    <row r="54" spans="7:22" x14ac:dyDescent="0.25">
      <c r="H54" s="239"/>
      <c r="I54" s="239"/>
      <c r="V54" s="241"/>
    </row>
    <row r="55" spans="7:22" x14ac:dyDescent="0.25">
      <c r="H55" s="239"/>
      <c r="I55" s="239"/>
      <c r="V55" s="241"/>
    </row>
    <row r="56" spans="7:22" x14ac:dyDescent="0.25">
      <c r="H56" s="239"/>
      <c r="I56" s="239"/>
      <c r="V56" s="241"/>
    </row>
    <row r="57" spans="7:22" x14ac:dyDescent="0.25">
      <c r="H57" s="239"/>
      <c r="I57" s="239"/>
      <c r="V57" s="241"/>
    </row>
    <row r="59" spans="7:22" x14ac:dyDescent="0.25">
      <c r="G59" s="239"/>
      <c r="H59" s="239"/>
      <c r="I59" s="239"/>
      <c r="R59" s="239"/>
      <c r="S59" s="239"/>
    </row>
    <row r="60" spans="7:22" x14ac:dyDescent="0.25">
      <c r="G60" s="239"/>
      <c r="H60" s="239"/>
      <c r="I60" s="239"/>
      <c r="R60" s="239"/>
      <c r="S60" s="239"/>
    </row>
    <row r="61" spans="7:22" x14ac:dyDescent="0.25">
      <c r="G61" s="239"/>
      <c r="H61" s="239"/>
      <c r="I61" s="239"/>
      <c r="R61" s="239"/>
      <c r="S61" s="239"/>
    </row>
    <row r="62" spans="7:22" x14ac:dyDescent="0.25">
      <c r="G62" s="239"/>
      <c r="H62" s="239"/>
      <c r="I62" s="239"/>
      <c r="R62" s="239"/>
      <c r="S62" s="239"/>
    </row>
    <row r="63" spans="7:22" x14ac:dyDescent="0.25">
      <c r="G63" s="239"/>
      <c r="H63" s="239"/>
      <c r="I63" s="239"/>
      <c r="R63" s="239"/>
      <c r="S63" s="239"/>
    </row>
    <row r="64" spans="7:22" x14ac:dyDescent="0.25">
      <c r="G64" s="239"/>
      <c r="H64" s="239"/>
      <c r="I64" s="239"/>
      <c r="R64" s="239"/>
      <c r="S64" s="239"/>
    </row>
    <row r="65" spans="7:19" x14ac:dyDescent="0.25">
      <c r="G65" s="239"/>
      <c r="H65" s="239"/>
      <c r="I65" s="239"/>
      <c r="R65" s="239"/>
      <c r="S65" s="239"/>
    </row>
    <row r="66" spans="7:19" x14ac:dyDescent="0.25">
      <c r="G66" s="239"/>
      <c r="H66" s="239"/>
      <c r="I66" s="239"/>
      <c r="R66" s="239"/>
      <c r="S66" s="239"/>
    </row>
    <row r="67" spans="7:19" x14ac:dyDescent="0.25">
      <c r="G67" s="239"/>
      <c r="H67" s="239"/>
      <c r="I67" s="239"/>
      <c r="R67" s="239"/>
      <c r="S67" s="239"/>
    </row>
    <row r="68" spans="7:19" x14ac:dyDescent="0.25">
      <c r="G68" s="239"/>
      <c r="H68" s="239"/>
      <c r="I68" s="239"/>
      <c r="R68" s="239"/>
      <c r="S68" s="239"/>
    </row>
    <row r="69" spans="7:19" x14ac:dyDescent="0.25">
      <c r="G69" s="239"/>
      <c r="H69" s="239"/>
      <c r="I69" s="239"/>
      <c r="R69" s="239"/>
      <c r="S69" s="239"/>
    </row>
    <row r="70" spans="7:19" x14ac:dyDescent="0.25">
      <c r="G70" s="239"/>
      <c r="H70" s="239"/>
      <c r="I70" s="239"/>
      <c r="R70" s="239"/>
      <c r="S70" s="239"/>
    </row>
    <row r="71" spans="7:19" x14ac:dyDescent="0.25">
      <c r="G71" s="239"/>
      <c r="H71" s="239"/>
      <c r="I71" s="239"/>
      <c r="R71" s="239"/>
      <c r="S71" s="239"/>
    </row>
    <row r="72" spans="7:19" x14ac:dyDescent="0.25">
      <c r="G72" s="239"/>
      <c r="H72" s="239"/>
      <c r="I72" s="239"/>
      <c r="R72" s="239"/>
      <c r="S72" s="239"/>
    </row>
    <row r="73" spans="7:19" x14ac:dyDescent="0.25">
      <c r="G73" s="239"/>
      <c r="H73" s="239"/>
      <c r="I73" s="239"/>
      <c r="R73" s="239"/>
      <c r="S73" s="239"/>
    </row>
    <row r="74" spans="7:19" x14ac:dyDescent="0.25">
      <c r="G74" s="239"/>
      <c r="H74" s="239"/>
      <c r="I74" s="239"/>
      <c r="R74" s="239"/>
      <c r="S74" s="239"/>
    </row>
    <row r="75" spans="7:19" x14ac:dyDescent="0.25">
      <c r="G75" s="239"/>
      <c r="H75" s="239"/>
      <c r="I75" s="239"/>
      <c r="R75" s="239"/>
      <c r="S75" s="239"/>
    </row>
    <row r="76" spans="7:19" x14ac:dyDescent="0.25">
      <c r="G76" s="239"/>
      <c r="H76" s="239"/>
      <c r="I76" s="239"/>
      <c r="R76" s="239"/>
      <c r="S76" s="239"/>
    </row>
    <row r="77" spans="7:19" x14ac:dyDescent="0.25">
      <c r="G77" s="239"/>
      <c r="H77" s="239"/>
      <c r="I77" s="239"/>
      <c r="R77" s="239"/>
      <c r="S77" s="239"/>
    </row>
    <row r="78" spans="7:19" x14ac:dyDescent="0.25">
      <c r="G78" s="239"/>
      <c r="H78" s="239"/>
      <c r="I78" s="239"/>
      <c r="R78" s="239"/>
      <c r="S78" s="239"/>
    </row>
    <row r="79" spans="7:19" x14ac:dyDescent="0.25">
      <c r="G79" s="239"/>
      <c r="H79" s="239"/>
      <c r="I79" s="239"/>
      <c r="R79" s="239"/>
      <c r="S79" s="239"/>
    </row>
    <row r="80" spans="7:19" x14ac:dyDescent="0.25">
      <c r="G80" s="239"/>
      <c r="H80" s="239"/>
      <c r="I80" s="239"/>
      <c r="R80" s="239"/>
      <c r="S80" s="239"/>
    </row>
    <row r="81" spans="7:7" x14ac:dyDescent="0.25">
      <c r="G81" s="239"/>
    </row>
  </sheetData>
  <mergeCells count="4">
    <mergeCell ref="F1:I1"/>
    <mergeCell ref="R1:T1"/>
    <mergeCell ref="M1:Q1"/>
    <mergeCell ref="U1:U2"/>
  </mergeCells>
  <pageMargins left="0.15748031496062992" right="0.15748031496062992" top="0.98425196850393704" bottom="0.98425196850393704" header="0.51181102362204722" footer="0.51181102362204722"/>
  <pageSetup paperSize="9" scale="58" firstPageNumber="2285" orientation="landscape" useFirstPageNumber="1" r:id="rId1"/>
  <headerFooter alignWithMargins="0">
    <oddHeader>&amp;R&amp;P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Параметры</vt:lpstr>
      <vt:lpstr>Итого рассчитано на 2020 год</vt:lpstr>
      <vt:lpstr>Итого рассчитано на 2021 год</vt:lpstr>
      <vt:lpstr>Итого рассчитано на 2022 год</vt:lpstr>
      <vt:lpstr>Исходные данные</vt:lpstr>
      <vt:lpstr>ИБР</vt:lpstr>
      <vt:lpstr>Распределение на 2020 год</vt:lpstr>
      <vt:lpstr>Распределение на 2021 год</vt:lpstr>
      <vt:lpstr>Распределение на 2022 год</vt:lpstr>
      <vt:lpstr>Доходы 2020г</vt:lpstr>
      <vt:lpstr>Доходы 2021г</vt:lpstr>
      <vt:lpstr>Доходы 2022г</vt:lpstr>
      <vt:lpstr>Базы НО</vt:lpstr>
      <vt:lpstr>Data</vt:lpstr>
      <vt:lpstr>Economy</vt:lpstr>
      <vt:lpstr>index</vt:lpstr>
      <vt:lpstr>'Базы НО'!Заголовки_для_печати</vt:lpstr>
      <vt:lpstr>'Доходы 2020г'!Заголовки_для_печати</vt:lpstr>
      <vt:lpstr>'Доходы 2021г'!Заголовки_для_печати</vt:lpstr>
      <vt:lpstr>'Доходы 2022г'!Заголовки_для_печати</vt:lpstr>
      <vt:lpstr>ИБР!Заголовки_для_печати</vt:lpstr>
      <vt:lpstr>'Исходные данные'!Заголовки_для_печати</vt:lpstr>
      <vt:lpstr>'Итого рассчитано на 2020 год'!Заголовки_для_печати</vt:lpstr>
      <vt:lpstr>'Итого рассчитано на 2021 год'!Заголовки_для_печати</vt:lpstr>
      <vt:lpstr>'Итого рассчитано на 2022 год'!Заголовки_для_печати</vt:lpstr>
      <vt:lpstr>'Распределение на 2020 год'!Заголовки_для_печати</vt:lpstr>
      <vt:lpstr>Коэффициенты</vt:lpstr>
      <vt:lpstr>Параметры!Область_печати</vt:lpstr>
      <vt:lpstr>'Распределение на 2020 год'!Область_печати</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dc:creator>
  <cp:lastModifiedBy>Фрей Валентина Александровна</cp:lastModifiedBy>
  <cp:lastPrinted>2019-10-18T09:32:11Z</cp:lastPrinted>
  <dcterms:created xsi:type="dcterms:W3CDTF">2010-02-18T08:35:46Z</dcterms:created>
  <dcterms:modified xsi:type="dcterms:W3CDTF">2019-10-18T09:32:29Z</dcterms:modified>
</cp:coreProperties>
</file>